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8130"/>
  </bookViews>
  <sheets>
    <sheet name="титул" sheetId="3" r:id="rId1"/>
    <sheet name="раздел I " sheetId="4" r:id="rId2"/>
    <sheet name="раздел II" sheetId="5" r:id="rId3"/>
    <sheet name="поступления" sheetId="1" r:id="rId4"/>
    <sheet name="выплаты" sheetId="2" r:id="rId5"/>
  </sheets>
  <calcPr calcId="125725"/>
</workbook>
</file>

<file path=xl/calcChain.xml><?xml version="1.0" encoding="utf-8"?>
<calcChain xmlns="http://schemas.openxmlformats.org/spreadsheetml/2006/main">
  <c r="D153" i="2"/>
  <c r="I153"/>
  <c r="H153"/>
  <c r="I131"/>
  <c r="H131"/>
  <c r="I126"/>
  <c r="H126"/>
  <c r="I124"/>
  <c r="H124"/>
  <c r="E126"/>
  <c r="D126"/>
  <c r="E131"/>
  <c r="E124" s="1"/>
  <c r="D131"/>
  <c r="E153"/>
  <c r="I69"/>
  <c r="E98"/>
  <c r="D98"/>
  <c r="E21"/>
  <c r="D21"/>
  <c r="D14" s="1"/>
  <c r="I43"/>
  <c r="I38"/>
  <c r="I33"/>
  <c r="I29"/>
  <c r="I21"/>
  <c r="I16"/>
  <c r="H69"/>
  <c r="I98"/>
  <c r="H98"/>
  <c r="I76"/>
  <c r="H76"/>
  <c r="I71"/>
  <c r="H71"/>
  <c r="E71"/>
  <c r="D71"/>
  <c r="E76"/>
  <c r="E69" s="1"/>
  <c r="D76"/>
  <c r="D43"/>
  <c r="O9" i="1"/>
  <c r="N9"/>
  <c r="L9"/>
  <c r="K9"/>
  <c r="I9"/>
  <c r="H9"/>
  <c r="C15" i="5"/>
  <c r="H16" i="2"/>
  <c r="H21"/>
  <c r="H29"/>
  <c r="H33"/>
  <c r="H38"/>
  <c r="H43"/>
  <c r="E16"/>
  <c r="D16"/>
  <c r="E49"/>
  <c r="D49"/>
  <c r="E29"/>
  <c r="D29"/>
  <c r="E33"/>
  <c r="D33"/>
  <c r="E38"/>
  <c r="D38"/>
  <c r="E43"/>
  <c r="D124" l="1"/>
  <c r="D69"/>
  <c r="I14"/>
  <c r="E14"/>
  <c r="H14"/>
</calcChain>
</file>

<file path=xl/sharedStrings.xml><?xml version="1.0" encoding="utf-8"?>
<sst xmlns="http://schemas.openxmlformats.org/spreadsheetml/2006/main" count="484" uniqueCount="171">
  <si>
    <t>Раздел III</t>
  </si>
  <si>
    <t>III. Показатели по поступлениям и выплатам учреждения</t>
  </si>
  <si>
    <t>Период</t>
  </si>
  <si>
    <t>Текущий год</t>
  </si>
  <si>
    <t>Первый год планового периода</t>
  </si>
  <si>
    <t>Второй год планового периода</t>
  </si>
  <si>
    <t>Показатели</t>
  </si>
  <si>
    <t>Глава
по БК</t>
  </si>
  <si>
    <t>Раздел, под-раздел</t>
  </si>
  <si>
    <t>Программа и под-программа</t>
  </si>
  <si>
    <t>Направ-ление расходов</t>
  </si>
  <si>
    <t>Вид расхода</t>
  </si>
  <si>
    <t>Код субсидии</t>
  </si>
  <si>
    <t>Операции по лицевым счетам, открытым в органах Федерального казначейства</t>
  </si>
  <si>
    <t>Планируемый остаток средств на конец планируемого года</t>
  </si>
  <si>
    <t>Х</t>
  </si>
  <si>
    <t>Субсидии бюджетным учреждениям на иные цели, всего</t>
  </si>
  <si>
    <t>в том числе:</t>
  </si>
  <si>
    <t>Поступления от иной приносящей доход деятельности, всего</t>
  </si>
  <si>
    <t>Наименование показателя</t>
  </si>
  <si>
    <t>Код по
бюджетной классификации
и операции сектора госу-дарственного управления</t>
  </si>
  <si>
    <t>Всего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</si>
  <si>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</si>
  <si>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Поступления от иной приносящей доход деятельности</t>
  </si>
  <si>
    <t>Расходы - всего</t>
  </si>
  <si>
    <t>900</t>
  </si>
  <si>
    <t>Оплата труда и начисления на выплаты по оплате труда</t>
  </si>
  <si>
    <t>210</t>
  </si>
  <si>
    <t>заработная плата</t>
  </si>
  <si>
    <t>211</t>
  </si>
  <si>
    <t xml:space="preserve">прочие выплаты </t>
  </si>
  <si>
    <t>212</t>
  </si>
  <si>
    <t>начисления на выплаты по оплате труда</t>
  </si>
  <si>
    <t>213</t>
  </si>
  <si>
    <t>Приобретение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</si>
  <si>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</si>
  <si>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</si>
  <si>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</si>
  <si>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</si>
  <si>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</si>
  <si>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</si>
  <si>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</si>
  <si>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</si>
  <si>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</si>
  <si>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</si>
  <si>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</si>
  <si>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</si>
  <si>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</si>
  <si>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</si>
  <si>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230</t>
  </si>
  <si>
    <t>обслуживание долговых обязательств перед резидентами</t>
  </si>
  <si>
    <t>231</t>
  </si>
  <si>
    <t>обслуживание долговых обязательств перед нерезидентами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</si>
  <si>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</si>
  <si>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</si>
  <si>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</si>
  <si>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</si>
  <si>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</si>
  <si>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исключением государственных</t>
  </si>
  <si>
    <t>242</t>
  </si>
  <si>
    <t>Безвозмездные перечисления бюджетам</t>
  </si>
  <si>
    <t>250</t>
  </si>
  <si>
    <t>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</si>
  <si>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</si>
  <si>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</si>
  <si>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</si>
  <si>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</si>
  <si>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</si>
  <si>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>Прочие расходы</t>
  </si>
  <si>
    <t>290</t>
  </si>
  <si>
    <t>Расходы по приобретению нефинансовых активов</t>
  </si>
  <si>
    <t>300</t>
  </si>
  <si>
    <t>основных средств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</si>
  <si>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</si>
  <si>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</si>
  <si>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</si>
  <si>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</si>
  <si>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</si>
  <si>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</si>
  <si>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340</t>
  </si>
  <si>
    <t>Расходы по приобретению финансовых активов</t>
  </si>
  <si>
    <t>500</t>
  </si>
  <si>
    <t>ценных бумаг, кроме акций</t>
  </si>
  <si>
    <t>520</t>
  </si>
  <si>
    <t>акций и иных форм участия в капитале</t>
  </si>
  <si>
    <t>530</t>
  </si>
  <si>
    <t>иных финансовых активов</t>
  </si>
  <si>
    <t>550</t>
  </si>
  <si>
    <t>Справочно:</t>
  </si>
  <si>
    <t>Объем публичных обязательств, всего</t>
  </si>
  <si>
    <t>(уполномоченное лицо)</t>
  </si>
  <si>
    <t>(подпись)</t>
  </si>
  <si>
    <t>(расшифровка подписи)</t>
  </si>
  <si>
    <t>Исполнитель</t>
  </si>
  <si>
    <t>телефон</t>
  </si>
  <si>
    <t>Приложение № 1</t>
  </si>
  <si>
    <t>УТВЕРЖДАЮ</t>
  </si>
  <si>
    <t>(наименование должности лица, утверждающего документ)</t>
  </si>
  <si>
    <t>Дата</t>
  </si>
  <si>
    <t>по ОКПО</t>
  </si>
  <si>
    <t>по ОКЕИ</t>
  </si>
  <si>
    <t>к Порядку составления и утверждения плана</t>
  </si>
  <si>
    <t>финансово-хозяйственной деятельности</t>
  </si>
  <si>
    <t xml:space="preserve">муниципальных бюджетных и  </t>
  </si>
  <si>
    <t>автономных учреждений</t>
  </si>
  <si>
    <t>Родионово-Несветайского района</t>
  </si>
  <si>
    <r>
      <t xml:space="preserve">(подпись)                 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(расшифровка подписи)</t>
    </r>
  </si>
  <si>
    <t>План финансово-хозяйственной деятельности</t>
  </si>
  <si>
    <t>Форма по КФД</t>
  </si>
  <si>
    <t>Единица измерения: руб.</t>
  </si>
  <si>
    <t>(с точностью до второго десятичного знака)</t>
  </si>
  <si>
    <t xml:space="preserve">    </t>
  </si>
  <si>
    <t>Наименование органа, осуществляющего</t>
  </si>
  <si>
    <t>Адрес фактического местонахождения</t>
  </si>
  <si>
    <t>Раздел I</t>
  </si>
  <si>
    <t>I. I. Сведения о деятельности муниципального бюджетного (автономного) учреждения</t>
  </si>
  <si>
    <t>Раздел II</t>
  </si>
  <si>
    <t>Сумма</t>
  </si>
  <si>
    <t>Нефинансовые активы, всего:</t>
  </si>
  <si>
    <t>из них:</t>
  </si>
  <si>
    <t>недвижимое имущество, всего</t>
  </si>
  <si>
    <t>остаточная стоимость</t>
  </si>
  <si>
    <t>Особо ценное движимое имущество, всего:</t>
  </si>
  <si>
    <t>Финансовые активы, всего: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</si>
  <si>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</si>
  <si>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</si>
  <si>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</si>
  <si>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Просроченная кредиторская задолженность</t>
  </si>
  <si>
    <t>II. Показатели финансового состояния муниципального бюджетного (автономного) учреждения</t>
  </si>
  <si>
    <r>
      <t xml:space="preserve">1.1. </t>
    </r>
    <r>
      <rPr>
        <b/>
        <sz val="14"/>
        <rFont val="Times New Roman"/>
        <family val="1"/>
        <charset val="204"/>
      </rPr>
      <t>Цели деятельности</t>
    </r>
    <r>
      <rPr>
        <sz val="14"/>
        <rFont val="Times New Roman"/>
        <family val="1"/>
        <charset val="204"/>
      </rPr>
      <t xml:space="preserve"> муниципального бюджетного (автономного) учреждения:</t>
    </r>
  </si>
  <si>
    <r>
      <t xml:space="preserve">1.2. </t>
    </r>
    <r>
      <rPr>
        <b/>
        <sz val="14"/>
        <rFont val="Times New Roman"/>
        <family val="1"/>
        <charset val="204"/>
      </rPr>
      <t>Виды деятельности</t>
    </r>
    <r>
      <rPr>
        <sz val="14"/>
        <rFont val="Times New Roman"/>
        <family val="1"/>
        <charset val="204"/>
      </rPr>
      <t xml:space="preserve"> муниципального бюджетного (автономного) учреждения:</t>
    </r>
  </si>
  <si>
    <r>
      <t xml:space="preserve">1.3. </t>
    </r>
    <r>
      <rPr>
        <b/>
        <sz val="14"/>
        <rFont val="Times New Roman"/>
        <family val="1"/>
        <charset val="204"/>
      </rPr>
      <t>Перечень услуг (работ),</t>
    </r>
    <r>
      <rPr>
        <sz val="14"/>
        <rFont val="Times New Roman"/>
        <family val="1"/>
        <charset val="204"/>
      </rPr>
      <t xml:space="preserve"> осуществляемых на платной основе:</t>
    </r>
  </si>
  <si>
    <r>
      <t xml:space="preserve">1.5. </t>
    </r>
    <r>
      <rPr>
        <b/>
        <sz val="14"/>
        <rFont val="Times New Roman"/>
        <family val="1"/>
        <charset val="204"/>
      </rPr>
      <t xml:space="preserve">Общая балансовая стоимость движимого </t>
    </r>
    <r>
      <rPr>
        <sz val="14"/>
        <rFont val="Times New Roman"/>
        <family val="1"/>
        <charset val="204"/>
      </rPr>
      <t>муниципального имущества на дату составления Плана, в том числе балансовая стоимость особо ценного движимого имущества</t>
    </r>
  </si>
  <si>
    <t>Лист поступлений</t>
  </si>
  <si>
    <t>Лист выплат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</si>
  <si>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</si>
  <si>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 учреждениям на иные цели, всего</t>
  </si>
  <si>
    <t>Субсидии на осуществление капитальных вложений в объекты капитального строительства муниципальной собственности учреждениям</t>
  </si>
  <si>
    <t>Субсидии учреждениям на иные цели, всего</t>
  </si>
  <si>
    <t>Поступления от оказания учреждениями услуг (выполнения работ), предоставление которых для физических и юридических лиц осуществляется на платной основе</t>
  </si>
  <si>
    <t>Поступления от оказания учреждениями услуг (выполнения работ), предоставление которых для физических и юридических лиц осуществляется на платной основе, всего</t>
  </si>
  <si>
    <t xml:space="preserve">Руководитель по финансово-экономическим вопросам  </t>
  </si>
  <si>
    <t>МП</t>
  </si>
  <si>
    <t>Руководитель учреждения (подразделения)</t>
  </si>
  <si>
    <t>Остаток средств на лицевом счете на начало текущего</t>
  </si>
  <si>
    <t>ВСЕГО</t>
  </si>
  <si>
    <t>Операции по счетам по счетам, открытым в кредитных организациях</t>
  </si>
  <si>
    <t>в том числе</t>
  </si>
  <si>
    <t xml:space="preserve">Субсидии  учреждениям на финансовое обеспечение муниципального задания </t>
  </si>
  <si>
    <t>Субсидии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</t>
  </si>
  <si>
    <t>в том числе (в расшифровке по объектам инвестиционной программы Родионово-Несветайского района):</t>
  </si>
  <si>
    <t>в том числе (в расшифровке по наименованию муниципальных целевых программ):</t>
  </si>
  <si>
    <t>Гранты в форме субсидий, в том числе предоставляемых по результатам конкурсов</t>
  </si>
  <si>
    <t>Поступления - всего</t>
  </si>
  <si>
    <t>Код аналитического показателя *</t>
  </si>
  <si>
    <t>* Код аналитического показателя для дополнительной детализации  расходов бюджета, утвержденный приказом Финансового управления Администрации Родионово-Несветайского района</t>
  </si>
  <si>
    <t>Поступления от реализации ценных бумаг</t>
  </si>
  <si>
    <t>функции и полномочия учредителя Администрация Большекрепинского сельского поселения</t>
  </si>
  <si>
    <t>учреждения Ростовская область,Родионово-Несветайский район,сл.Большекрепинская,ул.Ленина,8</t>
  </si>
  <si>
    <t>Оказание муниципальных услуг в сфере культуры</t>
  </si>
  <si>
    <t>Кустарникова Н.А.</t>
  </si>
  <si>
    <r>
      <rPr>
        <b/>
        <sz val="14"/>
        <rFont val="Times New Roman"/>
        <family val="1"/>
        <charset val="204"/>
      </rPr>
      <t xml:space="preserve">Организация дискотек, танцевальных вечеров отдыха, услуги по предоставлению сценических площадок для совместного осуществления с другими учрежденими проектов, программ.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
</t>
    </r>
  </si>
  <si>
    <t>Наименование учреждения МБУК Большекрепинский СДК</t>
  </si>
  <si>
    <t>ИНН/КПП 6130702876/613001001</t>
  </si>
  <si>
    <t>Пуголовкина И.Г.</t>
  </si>
  <si>
    <t>Директор МБУК Большекрепинский СДК</t>
  </si>
  <si>
    <r>
      <t xml:space="preserve">1.4. </t>
    </r>
    <r>
      <rPr>
        <b/>
        <sz val="14"/>
        <rFont val="Times New Roman"/>
        <family val="1"/>
        <charset val="204"/>
      </rPr>
      <t xml:space="preserve">Общая балансовая стоимость недвижимого муниципального имущества </t>
    </r>
    <r>
      <rPr>
        <sz val="14"/>
        <rFont val="Times New Roman"/>
        <family val="1"/>
        <charset val="204"/>
      </rPr>
      <t xml:space="preserve">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 </t>
    </r>
    <r>
      <rPr>
        <b/>
        <sz val="14"/>
        <rFont val="Times New Roman"/>
        <family val="1"/>
        <charset val="204"/>
      </rPr>
      <t>17253599,00</t>
    </r>
  </si>
  <si>
    <t>«30» декабря 2017год</t>
  </si>
  <si>
    <t>на 2018 год</t>
  </si>
  <si>
    <t xml:space="preserve">«29 » декабря 2017год  </t>
  </si>
  <si>
    <t>91.01.Деятельность библиотек,архивов,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</si>
</sst>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4" fillId="0" borderId="0" xfId="2" applyFont="1"/>
    <xf numFmtId="0" fontId="4" fillId="0" borderId="4" xfId="2" applyFont="1" applyBorder="1" applyAlignment="1">
      <alignment horizontal="center" vertical="center"/>
    </xf>
    <xf numFmtId="0" fontId="7" fillId="0" borderId="0" xfId="0" applyFont="1"/>
    <xf numFmtId="0" fontId="4" fillId="0" borderId="7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left" wrapText="1"/>
    </xf>
    <xf numFmtId="49" fontId="5" fillId="0" borderId="7" xfId="2" applyNumberFormat="1" applyFont="1" applyBorder="1" applyAlignment="1">
      <alignment horizontal="center" vertical="center"/>
    </xf>
    <xf numFmtId="2" fontId="5" fillId="0" borderId="7" xfId="2" applyNumberFormat="1" applyFont="1" applyBorder="1" applyAlignment="1">
      <alignment horizontal="center"/>
    </xf>
    <xf numFmtId="2" fontId="5" fillId="0" borderId="7" xfId="2" applyNumberFormat="1" applyFont="1" applyFill="1" applyBorder="1" applyAlignment="1">
      <alignment horizontal="center"/>
    </xf>
    <xf numFmtId="0" fontId="4" fillId="0" borderId="7" xfId="2" applyFont="1" applyBorder="1" applyAlignment="1">
      <alignment horizontal="left" wrapText="1"/>
    </xf>
    <xf numFmtId="49" fontId="4" fillId="0" borderId="7" xfId="2" applyNumberFormat="1" applyFont="1" applyBorder="1" applyAlignment="1">
      <alignment horizontal="center" vertical="center"/>
    </xf>
    <xf numFmtId="2" fontId="4" fillId="0" borderId="7" xfId="2" applyNumberFormat="1" applyFont="1" applyBorder="1" applyAlignment="1">
      <alignment horizontal="center"/>
    </xf>
    <xf numFmtId="2" fontId="4" fillId="0" borderId="7" xfId="2" applyNumberFormat="1" applyFont="1" applyFill="1" applyBorder="1" applyAlignment="1">
      <alignment horizontal="center"/>
    </xf>
    <xf numFmtId="0" fontId="8" fillId="0" borderId="7" xfId="2" applyFont="1" applyBorder="1" applyAlignment="1">
      <alignment horizontal="left" wrapText="1" indent="1"/>
    </xf>
    <xf numFmtId="0" fontId="4" fillId="0" borderId="7" xfId="2" applyFont="1" applyBorder="1" applyAlignment="1">
      <alignment horizontal="left" wrapText="1" indent="2"/>
    </xf>
    <xf numFmtId="0" fontId="4" fillId="0" borderId="7" xfId="2" applyFont="1" applyBorder="1" applyAlignment="1">
      <alignment horizontal="left" indent="2"/>
    </xf>
    <xf numFmtId="0" fontId="4" fillId="0" borderId="7" xfId="2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0" xfId="1" applyFont="1" applyAlignment="1">
      <alignment horizontal="justify" vertical="center" wrapText="1"/>
    </xf>
    <xf numFmtId="0" fontId="4" fillId="0" borderId="4" xfId="1" applyFont="1" applyBorder="1" applyAlignment="1">
      <alignment horizontal="justify" vertical="center" wrapText="1"/>
    </xf>
    <xf numFmtId="0" fontId="5" fillId="0" borderId="4" xfId="1" applyFont="1" applyBorder="1" applyAlignment="1">
      <alignment horizontal="justify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justify" vertical="center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4" fillId="0" borderId="0" xfId="4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7" xfId="4" applyFont="1" applyBorder="1" applyAlignment="1">
      <alignment horizontal="justify" vertical="center" wrapText="1"/>
    </xf>
    <xf numFmtId="0" fontId="4" fillId="0" borderId="7" xfId="4" applyFont="1" applyBorder="1" applyAlignment="1">
      <alignment horizontal="justify" vertical="center" wrapText="1"/>
    </xf>
    <xf numFmtId="0" fontId="2" fillId="0" borderId="7" xfId="4" applyFont="1" applyBorder="1" applyAlignment="1">
      <alignment horizontal="justify" vertical="center" wrapText="1"/>
    </xf>
    <xf numFmtId="0" fontId="3" fillId="0" borderId="7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 wrapText="1"/>
    </xf>
    <xf numFmtId="0" fontId="10" fillId="0" borderId="0" xfId="4" applyFont="1" applyAlignment="1">
      <alignment horizontal="justify" vertical="center" wrapText="1"/>
    </xf>
    <xf numFmtId="0" fontId="10" fillId="0" borderId="0" xfId="3" applyFont="1" applyAlignment="1">
      <alignment horizontal="left"/>
    </xf>
    <xf numFmtId="0" fontId="18" fillId="0" borderId="0" xfId="0" applyFont="1"/>
    <xf numFmtId="0" fontId="9" fillId="0" borderId="0" xfId="3" applyFont="1" applyAlignment="1">
      <alignment horizontal="left"/>
    </xf>
    <xf numFmtId="0" fontId="9" fillId="0" borderId="0" xfId="3" applyFont="1" applyAlignment="1">
      <alignment horizontal="center"/>
    </xf>
    <xf numFmtId="0" fontId="10" fillId="0" borderId="0" xfId="3" applyFont="1" applyFill="1" applyAlignment="1">
      <alignment horizontal="left" vertical="top" wrapText="1"/>
    </xf>
    <xf numFmtId="0" fontId="10" fillId="0" borderId="0" xfId="3" applyFont="1" applyAlignment="1">
      <alignment horizontal="justify" vertical="top"/>
    </xf>
    <xf numFmtId="0" fontId="10" fillId="0" borderId="0" xfId="3" applyFont="1" applyAlignment="1">
      <alignment horizontal="left" vertical="top"/>
    </xf>
    <xf numFmtId="0" fontId="17" fillId="0" borderId="0" xfId="3" applyFont="1"/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/>
    <xf numFmtId="0" fontId="16" fillId="0" borderId="0" xfId="1" applyFont="1" applyAlignment="1">
      <alignment horizontal="justify" vertical="center" wrapText="1"/>
    </xf>
    <xf numFmtId="0" fontId="12" fillId="0" borderId="0" xfId="0" applyFont="1"/>
    <xf numFmtId="0" fontId="4" fillId="0" borderId="7" xfId="2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49" fontId="4" fillId="0" borderId="0" xfId="2" applyNumberFormat="1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/>
    </xf>
    <xf numFmtId="2" fontId="4" fillId="0" borderId="0" xfId="2" applyNumberFormat="1" applyFont="1" applyFill="1" applyBorder="1" applyAlignment="1">
      <alignment horizontal="center"/>
    </xf>
    <xf numFmtId="0" fontId="5" fillId="0" borderId="0" xfId="2" applyFont="1" applyBorder="1" applyAlignment="1">
      <alignment horizontal="left" wrapText="1"/>
    </xf>
    <xf numFmtId="0" fontId="4" fillId="0" borderId="7" xfId="1" applyFont="1" applyBorder="1" applyAlignment="1">
      <alignment horizontal="justify" vertical="center" wrapText="1"/>
    </xf>
    <xf numFmtId="0" fontId="19" fillId="0" borderId="0" xfId="0" applyFont="1" applyAlignment="1">
      <alignment horizontal="right"/>
    </xf>
    <xf numFmtId="0" fontId="10" fillId="0" borderId="0" xfId="3" applyFont="1" applyAlignment="1">
      <alignment horizontal="left" wrapText="1"/>
    </xf>
    <xf numFmtId="0" fontId="9" fillId="0" borderId="0" xfId="3" applyFont="1" applyFill="1" applyAlignment="1">
      <alignment horizontal="left" vertical="top" wrapText="1"/>
    </xf>
    <xf numFmtId="2" fontId="3" fillId="0" borderId="7" xfId="4" applyNumberFormat="1" applyFont="1" applyFill="1" applyBorder="1" applyAlignment="1">
      <alignment horizontal="justify" vertical="center" wrapText="1"/>
    </xf>
    <xf numFmtId="2" fontId="2" fillId="0" borderId="7" xfId="4" applyNumberFormat="1" applyFont="1" applyFill="1" applyBorder="1" applyAlignment="1">
      <alignment horizontal="justify" vertical="center" wrapText="1"/>
    </xf>
    <xf numFmtId="2" fontId="9" fillId="0" borderId="0" xfId="3" applyNumberFormat="1" applyFont="1" applyAlignment="1">
      <alignment horizontal="left" vertical="top"/>
    </xf>
    <xf numFmtId="0" fontId="19" fillId="0" borderId="0" xfId="0" applyFont="1" applyAlignment="1"/>
    <xf numFmtId="0" fontId="11" fillId="0" borderId="0" xfId="0" applyFont="1" applyAlignment="1"/>
    <xf numFmtId="0" fontId="19" fillId="0" borderId="4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14" fontId="19" fillId="0" borderId="4" xfId="0" applyNumberFormat="1" applyFont="1" applyBorder="1" applyAlignment="1">
      <alignment horizontal="center" vertical="top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9" fillId="0" borderId="0" xfId="1" applyFont="1" applyAlignment="1">
      <alignment horizontal="justify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wrapText="1"/>
    </xf>
    <xf numFmtId="0" fontId="6" fillId="0" borderId="7" xfId="2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5" xfId="3"/>
    <cellStyle name="Обычный 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7"/>
  <sheetViews>
    <sheetView tabSelected="1" topLeftCell="A20" workbookViewId="0">
      <selection activeCell="C26" sqref="C26:D26"/>
    </sheetView>
  </sheetViews>
  <sheetFormatPr defaultRowHeight="15"/>
  <cols>
    <col min="1" max="1" width="81.28515625" customWidth="1"/>
  </cols>
  <sheetData>
    <row r="2" spans="1:4">
      <c r="A2" s="28"/>
      <c r="D2" s="28" t="s">
        <v>95</v>
      </c>
    </row>
    <row r="3" spans="1:4">
      <c r="A3" s="28"/>
      <c r="D3" s="28" t="s">
        <v>101</v>
      </c>
    </row>
    <row r="4" spans="1:4">
      <c r="A4" s="28"/>
      <c r="D4" s="28" t="s">
        <v>102</v>
      </c>
    </row>
    <row r="5" spans="1:4">
      <c r="A5" s="28"/>
      <c r="D5" s="28" t="s">
        <v>103</v>
      </c>
    </row>
    <row r="6" spans="1:4">
      <c r="A6" s="28"/>
      <c r="D6" s="28" t="s">
        <v>104</v>
      </c>
    </row>
    <row r="7" spans="1:4">
      <c r="A7" s="28"/>
      <c r="D7" s="28" t="s">
        <v>105</v>
      </c>
    </row>
    <row r="8" spans="1:4" ht="15.75">
      <c r="A8" s="29"/>
      <c r="D8" s="29"/>
    </row>
    <row r="9" spans="1:4" ht="15.75">
      <c r="A9" s="29"/>
      <c r="D9" s="29" t="s">
        <v>96</v>
      </c>
    </row>
    <row r="10" spans="1:4" ht="15.75">
      <c r="A10" s="29"/>
      <c r="D10" s="29" t="s">
        <v>165</v>
      </c>
    </row>
    <row r="11" spans="1:4">
      <c r="A11" s="30"/>
      <c r="D11" s="30" t="s">
        <v>97</v>
      </c>
    </row>
    <row r="12" spans="1:4">
      <c r="A12" s="30"/>
      <c r="D12" s="30"/>
    </row>
    <row r="13" spans="1:4" ht="18.75">
      <c r="A13" s="30"/>
      <c r="B13" s="73" t="s">
        <v>164</v>
      </c>
      <c r="C13" s="74"/>
      <c r="D13" s="74"/>
    </row>
    <row r="14" spans="1:4">
      <c r="A14" s="30"/>
      <c r="D14" s="30" t="s">
        <v>106</v>
      </c>
    </row>
    <row r="15" spans="1:4">
      <c r="A15" s="30"/>
      <c r="D15" s="30"/>
    </row>
    <row r="16" spans="1:4" ht="18.75">
      <c r="A16" s="30"/>
      <c r="C16" s="46"/>
      <c r="D16" s="67" t="s">
        <v>167</v>
      </c>
    </row>
    <row r="17" spans="1:4">
      <c r="A17" s="30"/>
    </row>
    <row r="18" spans="1:4" ht="18.75">
      <c r="A18" s="31" t="s">
        <v>107</v>
      </c>
    </row>
    <row r="19" spans="1:4" ht="18.75">
      <c r="A19" s="31" t="s">
        <v>168</v>
      </c>
    </row>
    <row r="20" spans="1:4" ht="18.75">
      <c r="A20" s="31"/>
    </row>
    <row r="21" spans="1:4" ht="18.75">
      <c r="A21" s="55" t="s">
        <v>169</v>
      </c>
    </row>
    <row r="22" spans="1:4">
      <c r="A22" s="32"/>
    </row>
    <row r="23" spans="1:4" ht="24">
      <c r="A23" s="33"/>
      <c r="B23" s="34" t="s">
        <v>108</v>
      </c>
      <c r="C23" s="77"/>
      <c r="D23" s="78"/>
    </row>
    <row r="24" spans="1:4" ht="18.75">
      <c r="A24" s="33"/>
      <c r="B24" s="34" t="s">
        <v>98</v>
      </c>
      <c r="C24" s="79">
        <v>43098</v>
      </c>
      <c r="D24" s="76"/>
    </row>
    <row r="25" spans="1:4" ht="37.5" customHeight="1">
      <c r="A25" s="53" t="s">
        <v>162</v>
      </c>
      <c r="B25" s="35"/>
      <c r="C25" s="75"/>
      <c r="D25" s="76"/>
    </row>
    <row r="26" spans="1:4" ht="18.75" customHeight="1">
      <c r="A26" s="53" t="s">
        <v>163</v>
      </c>
      <c r="B26" s="35"/>
      <c r="C26" s="75"/>
      <c r="D26" s="76"/>
    </row>
    <row r="27" spans="1:4" ht="18.75">
      <c r="A27" s="53"/>
      <c r="B27" s="34" t="s">
        <v>99</v>
      </c>
      <c r="C27" s="75">
        <v>76924528</v>
      </c>
      <c r="D27" s="76"/>
    </row>
    <row r="28" spans="1:4" ht="18.75">
      <c r="A28" s="53" t="s">
        <v>109</v>
      </c>
      <c r="B28" s="33"/>
      <c r="C28" s="75"/>
      <c r="D28" s="76"/>
    </row>
    <row r="29" spans="1:4" ht="18.75">
      <c r="A29" s="53" t="s">
        <v>110</v>
      </c>
      <c r="B29" s="33"/>
      <c r="C29" s="75"/>
      <c r="D29" s="76"/>
    </row>
    <row r="30" spans="1:4" ht="18.75">
      <c r="A30" s="54"/>
      <c r="B30" s="34" t="s">
        <v>100</v>
      </c>
      <c r="C30" s="75">
        <v>383</v>
      </c>
      <c r="D30" s="76"/>
    </row>
    <row r="31" spans="1:4" ht="18.75">
      <c r="A31" s="55"/>
    </row>
    <row r="32" spans="1:4" ht="18.75">
      <c r="A32" s="55" t="s">
        <v>111</v>
      </c>
    </row>
    <row r="33" spans="1:1" ht="18.75">
      <c r="A33" s="56" t="s">
        <v>112</v>
      </c>
    </row>
    <row r="34" spans="1:1" ht="18.75">
      <c r="A34" s="56" t="s">
        <v>157</v>
      </c>
    </row>
    <row r="35" spans="1:1" ht="18.75">
      <c r="A35" s="56"/>
    </row>
    <row r="36" spans="1:1" ht="18.75">
      <c r="A36" s="56" t="s">
        <v>113</v>
      </c>
    </row>
    <row r="37" spans="1:1" ht="18.75">
      <c r="A37" s="57" t="s">
        <v>158</v>
      </c>
    </row>
  </sheetData>
  <mergeCells count="9">
    <mergeCell ref="B13:D13"/>
    <mergeCell ref="C30:D30"/>
    <mergeCell ref="C29:D29"/>
    <mergeCell ref="C23:D23"/>
    <mergeCell ref="C24:D24"/>
    <mergeCell ref="C25:D25"/>
    <mergeCell ref="C26:D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workbookViewId="0">
      <selection activeCell="C12" sqref="C12"/>
    </sheetView>
  </sheetViews>
  <sheetFormatPr defaultRowHeight="18.75"/>
  <cols>
    <col min="1" max="1" width="111.140625" style="46" customWidth="1"/>
    <col min="2" max="16384" width="9.140625" style="46"/>
  </cols>
  <sheetData>
    <row r="1" spans="1:1">
      <c r="A1" s="45"/>
    </row>
    <row r="2" spans="1:1">
      <c r="A2" s="47" t="s">
        <v>114</v>
      </c>
    </row>
    <row r="3" spans="1:1">
      <c r="A3" s="45"/>
    </row>
    <row r="4" spans="1:1">
      <c r="A4" s="47" t="s">
        <v>115</v>
      </c>
    </row>
    <row r="5" spans="1:1">
      <c r="A5" s="48"/>
    </row>
    <row r="6" spans="1:1">
      <c r="A6" s="45" t="s">
        <v>129</v>
      </c>
    </row>
    <row r="7" spans="1:1">
      <c r="A7" s="69" t="s">
        <v>159</v>
      </c>
    </row>
    <row r="8" spans="1:1">
      <c r="A8" s="45" t="s">
        <v>130</v>
      </c>
    </row>
    <row r="9" spans="1:1">
      <c r="A9" s="47" t="s">
        <v>170</v>
      </c>
    </row>
    <row r="10" spans="1:1" hidden="1">
      <c r="A10" s="49"/>
    </row>
    <row r="11" spans="1:1">
      <c r="A11" s="45" t="s">
        <v>131</v>
      </c>
    </row>
    <row r="12" spans="1:1" ht="52.5" customHeight="1">
      <c r="A12" s="68" t="s">
        <v>161</v>
      </c>
    </row>
    <row r="13" spans="1:1" hidden="1">
      <c r="A13" s="49"/>
    </row>
    <row r="14" spans="1:1" ht="115.5" customHeight="1">
      <c r="A14" s="50" t="s">
        <v>166</v>
      </c>
    </row>
    <row r="15" spans="1:1" hidden="1">
      <c r="A15" s="51"/>
    </row>
    <row r="16" spans="1:1" ht="54" customHeight="1">
      <c r="A16" s="50" t="s">
        <v>132</v>
      </c>
    </row>
    <row r="17" spans="1:1">
      <c r="A17" s="72">
        <v>795637</v>
      </c>
    </row>
    <row r="18" spans="1:1">
      <c r="A18" s="5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C13" sqref="C13"/>
    </sheetView>
  </sheetViews>
  <sheetFormatPr defaultRowHeight="15"/>
  <cols>
    <col min="1" max="1" width="9.140625" style="37"/>
    <col min="2" max="2" width="47.140625" style="37" customWidth="1"/>
    <col min="3" max="3" width="17.7109375" style="37" customWidth="1"/>
    <col min="4" max="16384" width="9.140625" style="37"/>
  </cols>
  <sheetData>
    <row r="1" spans="1:3">
      <c r="A1" s="36"/>
      <c r="B1" s="36"/>
      <c r="C1" s="36"/>
    </row>
    <row r="2" spans="1:3" ht="26.25" customHeight="1">
      <c r="A2" s="80" t="s">
        <v>116</v>
      </c>
      <c r="B2" s="80"/>
      <c r="C2" s="80"/>
    </row>
    <row r="3" spans="1:3" ht="18.75">
      <c r="A3" s="44"/>
      <c r="B3" s="44"/>
      <c r="C3" s="44"/>
    </row>
    <row r="4" spans="1:3" ht="52.5" customHeight="1">
      <c r="A4" s="81" t="s">
        <v>128</v>
      </c>
      <c r="B4" s="81"/>
      <c r="C4" s="81"/>
    </row>
    <row r="5" spans="1:3">
      <c r="A5" s="36"/>
      <c r="B5" s="36"/>
      <c r="C5" s="36"/>
    </row>
    <row r="6" spans="1:3">
      <c r="A6" s="82" t="s">
        <v>19</v>
      </c>
      <c r="B6" s="82"/>
      <c r="C6" s="38" t="s">
        <v>117</v>
      </c>
    </row>
    <row r="7" spans="1:3" ht="15" customHeight="1">
      <c r="A7" s="41">
        <v>1</v>
      </c>
      <c r="B7" s="38" t="s">
        <v>118</v>
      </c>
      <c r="C7" s="70">
        <v>18176324</v>
      </c>
    </row>
    <row r="8" spans="1:3">
      <c r="A8" s="42"/>
      <c r="B8" s="39" t="s">
        <v>119</v>
      </c>
      <c r="C8" s="71"/>
    </row>
    <row r="9" spans="1:3" ht="15" customHeight="1">
      <c r="A9" s="43"/>
      <c r="B9" s="40" t="s">
        <v>120</v>
      </c>
      <c r="C9" s="71">
        <v>17253599</v>
      </c>
    </row>
    <row r="10" spans="1:3" ht="15" customHeight="1">
      <c r="A10" s="42"/>
      <c r="B10" s="39" t="s">
        <v>17</v>
      </c>
      <c r="C10" s="71"/>
    </row>
    <row r="11" spans="1:3" ht="15" customHeight="1">
      <c r="A11" s="43"/>
      <c r="B11" s="40" t="s">
        <v>121</v>
      </c>
      <c r="C11" s="71">
        <v>3623253.32</v>
      </c>
    </row>
    <row r="12" spans="1:3" ht="15" customHeight="1">
      <c r="A12" s="41">
        <v>2</v>
      </c>
      <c r="B12" s="38" t="s">
        <v>122</v>
      </c>
      <c r="C12" s="70">
        <v>0</v>
      </c>
    </row>
    <row r="13" spans="1:3" ht="15" customHeight="1">
      <c r="A13" s="42"/>
      <c r="B13" s="39" t="s">
        <v>17</v>
      </c>
      <c r="C13" s="71"/>
    </row>
    <row r="14" spans="1:3">
      <c r="A14" s="43"/>
      <c r="B14" s="40" t="s">
        <v>121</v>
      </c>
      <c r="C14" s="71">
        <v>0</v>
      </c>
    </row>
    <row r="15" spans="1:3" ht="15" customHeight="1">
      <c r="A15" s="41">
        <v>3</v>
      </c>
      <c r="B15" s="38" t="s">
        <v>123</v>
      </c>
      <c r="C15" s="70">
        <f>C18</f>
        <v>32268.1</v>
      </c>
    </row>
    <row r="16" spans="1:3">
      <c r="A16" s="42"/>
      <c r="B16" s="39" t="s">
        <v>119</v>
      </c>
      <c r="C16" s="71"/>
    </row>
    <row r="17" spans="1:3">
      <c r="A17" s="43"/>
      <c r="B17" s="40" t="s">
        <v>124</v>
      </c>
      <c r="C17" s="71">
        <v>0</v>
      </c>
    </row>
    <row r="18" spans="1:3">
      <c r="A18" s="43"/>
      <c r="B18" s="40" t="s">
        <v>125</v>
      </c>
      <c r="C18" s="71">
        <v>32268.1</v>
      </c>
    </row>
    <row r="19" spans="1:3" ht="15" customHeight="1">
      <c r="A19" s="41">
        <v>4</v>
      </c>
      <c r="B19" s="38" t="s">
        <v>126</v>
      </c>
      <c r="C19" s="70">
        <v>0</v>
      </c>
    </row>
    <row r="20" spans="1:3">
      <c r="A20" s="42"/>
      <c r="B20" s="39" t="s">
        <v>119</v>
      </c>
      <c r="C20" s="71"/>
    </row>
    <row r="21" spans="1:3">
      <c r="A21" s="43"/>
      <c r="B21" s="40" t="s">
        <v>127</v>
      </c>
      <c r="C21" s="71">
        <v>0</v>
      </c>
    </row>
  </sheetData>
  <mergeCells count="3">
    <mergeCell ref="A2:C2"/>
    <mergeCell ref="A4:C4"/>
    <mergeCell ref="A6:B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BreakPreview" zoomScale="60" workbookViewId="0">
      <selection activeCell="O15" sqref="O15"/>
    </sheetView>
  </sheetViews>
  <sheetFormatPr defaultRowHeight="12.75"/>
  <cols>
    <col min="1" max="1" width="55.5703125" style="19" customWidth="1"/>
    <col min="2" max="7" width="9.140625" style="19"/>
    <col min="8" max="16" width="15.7109375" style="19" customWidth="1"/>
    <col min="17" max="17" width="13" style="19" customWidth="1"/>
    <col min="18" max="16384" width="9.140625" style="19"/>
  </cols>
  <sheetData>
    <row r="1" spans="1:16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8.75">
      <c r="A2" s="2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37.5" customHeight="1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20"/>
      <c r="K3" s="20"/>
      <c r="L3" s="20"/>
      <c r="M3" s="20"/>
      <c r="N3" s="20"/>
      <c r="O3" s="20"/>
      <c r="P3" s="20"/>
    </row>
    <row r="4" spans="1:16" ht="15.75">
      <c r="A4" s="58" t="s">
        <v>133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8" customHeight="1">
      <c r="A5" s="87" t="s">
        <v>2</v>
      </c>
      <c r="B5" s="88"/>
      <c r="C5" s="88"/>
      <c r="D5" s="88"/>
      <c r="E5" s="88"/>
      <c r="F5" s="88"/>
      <c r="G5" s="88"/>
      <c r="H5" s="85" t="s">
        <v>3</v>
      </c>
      <c r="I5" s="86"/>
      <c r="J5" s="86"/>
      <c r="K5" s="85" t="s">
        <v>4</v>
      </c>
      <c r="L5" s="86"/>
      <c r="M5" s="86"/>
      <c r="N5" s="84" t="s">
        <v>5</v>
      </c>
      <c r="O5" s="84"/>
      <c r="P5" s="84"/>
    </row>
    <row r="6" spans="1:16" ht="15" customHeight="1">
      <c r="A6" s="89" t="s">
        <v>6</v>
      </c>
      <c r="B6" s="89" t="s">
        <v>7</v>
      </c>
      <c r="C6" s="89" t="s">
        <v>8</v>
      </c>
      <c r="D6" s="89" t="s">
        <v>9</v>
      </c>
      <c r="E6" s="89" t="s">
        <v>10</v>
      </c>
      <c r="F6" s="89" t="s">
        <v>11</v>
      </c>
      <c r="G6" s="89" t="s">
        <v>12</v>
      </c>
      <c r="H6" s="90" t="s">
        <v>145</v>
      </c>
      <c r="I6" s="89" t="s">
        <v>147</v>
      </c>
      <c r="J6" s="89"/>
      <c r="K6" s="90" t="s">
        <v>145</v>
      </c>
      <c r="L6" s="89" t="s">
        <v>147</v>
      </c>
      <c r="M6" s="89"/>
      <c r="N6" s="90" t="s">
        <v>145</v>
      </c>
      <c r="O6" s="89" t="s">
        <v>147</v>
      </c>
      <c r="P6" s="89"/>
    </row>
    <row r="7" spans="1:16" ht="111.75" customHeight="1">
      <c r="A7" s="89"/>
      <c r="B7" s="89"/>
      <c r="C7" s="89"/>
      <c r="D7" s="89"/>
      <c r="E7" s="89"/>
      <c r="F7" s="89"/>
      <c r="G7" s="89"/>
      <c r="H7" s="91"/>
      <c r="I7" s="17" t="s">
        <v>13</v>
      </c>
      <c r="J7" s="17" t="s">
        <v>146</v>
      </c>
      <c r="K7" s="91"/>
      <c r="L7" s="17" t="s">
        <v>13</v>
      </c>
      <c r="M7" s="17" t="s">
        <v>146</v>
      </c>
      <c r="N7" s="91"/>
      <c r="O7" s="17" t="s">
        <v>13</v>
      </c>
      <c r="P7" s="17" t="s">
        <v>146</v>
      </c>
    </row>
    <row r="8" spans="1:16" ht="23.25" customHeight="1">
      <c r="A8" s="61" t="s">
        <v>144</v>
      </c>
      <c r="B8" s="23" t="s">
        <v>15</v>
      </c>
      <c r="C8" s="23" t="s">
        <v>15</v>
      </c>
      <c r="D8" s="23" t="s">
        <v>15</v>
      </c>
      <c r="E8" s="23" t="s">
        <v>15</v>
      </c>
      <c r="F8" s="23" t="s">
        <v>15</v>
      </c>
      <c r="G8" s="24" t="s">
        <v>15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6">
        <v>0</v>
      </c>
      <c r="O8" s="26">
        <v>0</v>
      </c>
      <c r="P8" s="26">
        <v>0</v>
      </c>
    </row>
    <row r="9" spans="1:16">
      <c r="A9" s="22" t="s">
        <v>153</v>
      </c>
      <c r="B9" s="23" t="s">
        <v>15</v>
      </c>
      <c r="C9" s="23" t="s">
        <v>15</v>
      </c>
      <c r="D9" s="23" t="s">
        <v>15</v>
      </c>
      <c r="E9" s="23" t="s">
        <v>15</v>
      </c>
      <c r="F9" s="23" t="s">
        <v>15</v>
      </c>
      <c r="G9" s="24" t="s">
        <v>15</v>
      </c>
      <c r="H9" s="25">
        <f>H10+H19</f>
        <v>5647400</v>
      </c>
      <c r="I9" s="25">
        <f>I10+I19</f>
        <v>5647400</v>
      </c>
      <c r="J9" s="25">
        <v>0</v>
      </c>
      <c r="K9" s="25">
        <f>K10+K19</f>
        <v>5906600</v>
      </c>
      <c r="L9" s="25">
        <f>L10+L19</f>
        <v>5906600</v>
      </c>
      <c r="M9" s="25">
        <v>0</v>
      </c>
      <c r="N9" s="26">
        <f>N10+N19</f>
        <v>6164000</v>
      </c>
      <c r="O9" s="26">
        <f>O10+O19</f>
        <v>6164000</v>
      </c>
      <c r="P9" s="26">
        <v>0</v>
      </c>
    </row>
    <row r="10" spans="1:16" ht="60" customHeight="1">
      <c r="A10" s="21" t="s">
        <v>148</v>
      </c>
      <c r="B10" s="23" t="s">
        <v>15</v>
      </c>
      <c r="C10" s="23" t="s">
        <v>15</v>
      </c>
      <c r="D10" s="23" t="s">
        <v>15</v>
      </c>
      <c r="E10" s="23" t="s">
        <v>15</v>
      </c>
      <c r="F10" s="23" t="s">
        <v>15</v>
      </c>
      <c r="G10" s="24" t="s">
        <v>15</v>
      </c>
      <c r="H10" s="25">
        <v>5621400</v>
      </c>
      <c r="I10" s="25">
        <v>5621400</v>
      </c>
      <c r="J10" s="25"/>
      <c r="K10" s="25">
        <v>5880600</v>
      </c>
      <c r="L10" s="25">
        <v>5880600</v>
      </c>
      <c r="M10" s="25"/>
      <c r="N10" s="26">
        <v>6138000</v>
      </c>
      <c r="O10" s="26">
        <v>6138000</v>
      </c>
      <c r="P10" s="26"/>
    </row>
    <row r="11" spans="1:16" ht="15" customHeight="1">
      <c r="A11" s="21" t="s">
        <v>136</v>
      </c>
      <c r="B11" s="23" t="s">
        <v>15</v>
      </c>
      <c r="C11" s="23" t="s">
        <v>15</v>
      </c>
      <c r="D11" s="23" t="s">
        <v>15</v>
      </c>
      <c r="E11" s="23" t="s">
        <v>15</v>
      </c>
      <c r="F11" s="23" t="s">
        <v>15</v>
      </c>
      <c r="G11" s="24" t="s">
        <v>15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6">
        <v>0</v>
      </c>
      <c r="O11" s="26">
        <v>0</v>
      </c>
      <c r="P11" s="26">
        <v>0</v>
      </c>
    </row>
    <row r="12" spans="1:16" ht="25.5" customHeight="1">
      <c r="A12" s="21" t="s">
        <v>151</v>
      </c>
      <c r="B12" s="23" t="s">
        <v>15</v>
      </c>
      <c r="C12" s="23" t="s">
        <v>15</v>
      </c>
      <c r="D12" s="23" t="s">
        <v>15</v>
      </c>
      <c r="E12" s="23" t="s">
        <v>15</v>
      </c>
      <c r="F12" s="23" t="s">
        <v>15</v>
      </c>
      <c r="G12" s="24" t="s">
        <v>15</v>
      </c>
      <c r="H12" s="25" t="s">
        <v>15</v>
      </c>
      <c r="I12" s="25" t="s">
        <v>15</v>
      </c>
      <c r="J12" s="25" t="s">
        <v>15</v>
      </c>
      <c r="K12" s="25" t="s">
        <v>15</v>
      </c>
      <c r="L12" s="25" t="s">
        <v>15</v>
      </c>
      <c r="M12" s="25" t="s">
        <v>15</v>
      </c>
      <c r="N12" s="26" t="s">
        <v>15</v>
      </c>
      <c r="O12" s="26" t="s">
        <v>15</v>
      </c>
      <c r="P12" s="26" t="s">
        <v>15</v>
      </c>
    </row>
    <row r="13" spans="1:16" ht="15" customHeight="1">
      <c r="A13" s="21"/>
      <c r="B13" s="23"/>
      <c r="C13" s="23"/>
      <c r="D13" s="23"/>
      <c r="E13" s="23"/>
      <c r="F13" s="23"/>
      <c r="G13" s="24"/>
      <c r="H13" s="25"/>
      <c r="I13" s="25"/>
      <c r="J13" s="25"/>
      <c r="K13" s="25"/>
      <c r="L13" s="25"/>
      <c r="M13" s="25"/>
      <c r="N13" s="26"/>
      <c r="O13" s="26"/>
      <c r="P13" s="26"/>
    </row>
    <row r="14" spans="1:16" ht="15" customHeight="1">
      <c r="A14" s="21"/>
      <c r="B14" s="23"/>
      <c r="C14" s="23"/>
      <c r="D14" s="23"/>
      <c r="E14" s="23"/>
      <c r="F14" s="23"/>
      <c r="G14" s="24"/>
      <c r="H14" s="25"/>
      <c r="I14" s="25"/>
      <c r="J14" s="25"/>
      <c r="K14" s="25"/>
      <c r="L14" s="25"/>
      <c r="M14" s="25"/>
      <c r="N14" s="26"/>
      <c r="O14" s="26"/>
      <c r="P14" s="26"/>
    </row>
    <row r="15" spans="1:16" ht="54" customHeight="1">
      <c r="A15" s="21" t="s">
        <v>149</v>
      </c>
      <c r="B15" s="23" t="s">
        <v>15</v>
      </c>
      <c r="C15" s="23" t="s">
        <v>15</v>
      </c>
      <c r="D15" s="23" t="s">
        <v>15</v>
      </c>
      <c r="E15" s="23" t="s">
        <v>15</v>
      </c>
      <c r="F15" s="23" t="s">
        <v>15</v>
      </c>
      <c r="G15" s="24" t="s">
        <v>15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6">
        <v>0</v>
      </c>
      <c r="O15" s="26">
        <v>0</v>
      </c>
      <c r="P15" s="26">
        <v>0</v>
      </c>
    </row>
    <row r="16" spans="1:16" ht="30" customHeight="1">
      <c r="A16" s="21" t="s">
        <v>150</v>
      </c>
      <c r="B16" s="23" t="s">
        <v>15</v>
      </c>
      <c r="C16" s="23" t="s">
        <v>15</v>
      </c>
      <c r="D16" s="23" t="s">
        <v>15</v>
      </c>
      <c r="E16" s="23" t="s">
        <v>15</v>
      </c>
      <c r="F16" s="23" t="s">
        <v>15</v>
      </c>
      <c r="G16" s="24" t="s">
        <v>15</v>
      </c>
      <c r="H16" s="25" t="s">
        <v>15</v>
      </c>
      <c r="I16" s="25" t="s">
        <v>15</v>
      </c>
      <c r="J16" s="25" t="s">
        <v>15</v>
      </c>
      <c r="K16" s="25" t="s">
        <v>15</v>
      </c>
      <c r="L16" s="25" t="s">
        <v>15</v>
      </c>
      <c r="M16" s="25" t="s">
        <v>15</v>
      </c>
      <c r="N16" s="26" t="s">
        <v>15</v>
      </c>
      <c r="O16" s="26" t="s">
        <v>15</v>
      </c>
      <c r="P16" s="26" t="s">
        <v>15</v>
      </c>
    </row>
    <row r="17" spans="1:16">
      <c r="A17" s="21"/>
      <c r="B17" s="23"/>
      <c r="C17" s="23"/>
      <c r="D17" s="23"/>
      <c r="E17" s="23"/>
      <c r="F17" s="23"/>
      <c r="G17" s="24"/>
      <c r="H17" s="25"/>
      <c r="I17" s="25"/>
      <c r="J17" s="25"/>
      <c r="K17" s="25"/>
      <c r="L17" s="25"/>
      <c r="M17" s="25"/>
      <c r="N17" s="26"/>
      <c r="O17" s="26"/>
      <c r="P17" s="26"/>
    </row>
    <row r="18" spans="1:16">
      <c r="A18" s="21"/>
      <c r="B18" s="23"/>
      <c r="C18" s="23"/>
      <c r="D18" s="23"/>
      <c r="E18" s="23"/>
      <c r="F18" s="23"/>
      <c r="G18" s="24"/>
      <c r="H18" s="25"/>
      <c r="I18" s="25"/>
      <c r="J18" s="25"/>
      <c r="K18" s="25"/>
      <c r="L18" s="25"/>
      <c r="M18" s="25"/>
      <c r="N18" s="26"/>
      <c r="O18" s="26"/>
      <c r="P18" s="26"/>
    </row>
    <row r="19" spans="1:16" ht="52.5" customHeight="1">
      <c r="A19" s="21" t="s">
        <v>140</v>
      </c>
      <c r="B19" s="23" t="s">
        <v>15</v>
      </c>
      <c r="C19" s="23" t="s">
        <v>15</v>
      </c>
      <c r="D19" s="23" t="s">
        <v>15</v>
      </c>
      <c r="E19" s="23" t="s">
        <v>15</v>
      </c>
      <c r="F19" s="23" t="s">
        <v>15</v>
      </c>
      <c r="G19" s="24" t="s">
        <v>15</v>
      </c>
      <c r="H19" s="25">
        <v>26000</v>
      </c>
      <c r="I19" s="25">
        <v>26000</v>
      </c>
      <c r="J19" s="25">
        <v>0</v>
      </c>
      <c r="K19" s="25">
        <v>26000</v>
      </c>
      <c r="L19" s="25">
        <v>26000</v>
      </c>
      <c r="M19" s="25">
        <v>0</v>
      </c>
      <c r="N19" s="26">
        <v>26000</v>
      </c>
      <c r="O19" s="26">
        <v>26000</v>
      </c>
      <c r="P19" s="26">
        <v>0</v>
      </c>
    </row>
    <row r="20" spans="1:16">
      <c r="A20" s="21" t="s">
        <v>17</v>
      </c>
      <c r="B20" s="23" t="s">
        <v>15</v>
      </c>
      <c r="C20" s="23" t="s">
        <v>15</v>
      </c>
      <c r="D20" s="23" t="s">
        <v>15</v>
      </c>
      <c r="E20" s="23" t="s">
        <v>15</v>
      </c>
      <c r="F20" s="23" t="s">
        <v>15</v>
      </c>
      <c r="G20" s="24" t="s">
        <v>15</v>
      </c>
      <c r="H20" s="25"/>
      <c r="I20" s="25"/>
      <c r="J20" s="25"/>
      <c r="K20" s="25"/>
      <c r="L20" s="25"/>
      <c r="M20" s="25"/>
      <c r="N20" s="26"/>
      <c r="O20" s="26"/>
      <c r="P20" s="26"/>
    </row>
    <row r="21" spans="1:16">
      <c r="A21" s="21"/>
      <c r="B21" s="23"/>
      <c r="C21" s="23"/>
      <c r="D21" s="23"/>
      <c r="E21" s="23"/>
      <c r="F21" s="23"/>
      <c r="G21" s="24"/>
      <c r="H21" s="25"/>
      <c r="I21" s="25"/>
      <c r="J21" s="25"/>
      <c r="K21" s="25"/>
      <c r="L21" s="25"/>
      <c r="M21" s="25"/>
      <c r="N21" s="26"/>
      <c r="O21" s="26"/>
      <c r="P21" s="26"/>
    </row>
    <row r="22" spans="1:16">
      <c r="A22" s="21"/>
      <c r="B22" s="23"/>
      <c r="C22" s="23"/>
      <c r="D22" s="23"/>
      <c r="E22" s="23"/>
      <c r="F22" s="23"/>
      <c r="G22" s="24"/>
      <c r="H22" s="25"/>
      <c r="I22" s="25"/>
      <c r="J22" s="25"/>
      <c r="K22" s="25"/>
      <c r="L22" s="25"/>
      <c r="M22" s="25"/>
      <c r="N22" s="26"/>
      <c r="O22" s="26"/>
      <c r="P22" s="26"/>
    </row>
    <row r="23" spans="1:16">
      <c r="A23" s="21"/>
      <c r="B23" s="23"/>
      <c r="C23" s="23"/>
      <c r="D23" s="23"/>
      <c r="E23" s="23"/>
      <c r="F23" s="23"/>
      <c r="G23" s="24"/>
      <c r="H23" s="25"/>
      <c r="I23" s="25"/>
      <c r="J23" s="25"/>
      <c r="K23" s="25"/>
      <c r="L23" s="25"/>
      <c r="M23" s="25"/>
      <c r="N23" s="26"/>
      <c r="O23" s="26"/>
      <c r="P23" s="26"/>
    </row>
    <row r="24" spans="1:16">
      <c r="A24" s="21"/>
      <c r="B24" s="23" t="s">
        <v>15</v>
      </c>
      <c r="C24" s="23" t="s">
        <v>15</v>
      </c>
      <c r="D24" s="23" t="s">
        <v>15</v>
      </c>
      <c r="E24" s="23" t="s">
        <v>15</v>
      </c>
      <c r="F24" s="23" t="s">
        <v>15</v>
      </c>
      <c r="G24" s="24" t="s">
        <v>15</v>
      </c>
      <c r="H24" s="25"/>
      <c r="I24" s="25"/>
      <c r="J24" s="25"/>
      <c r="K24" s="25"/>
      <c r="L24" s="25"/>
      <c r="M24" s="25"/>
      <c r="N24" s="26"/>
      <c r="O24" s="26"/>
      <c r="P24" s="26"/>
    </row>
    <row r="25" spans="1:16" ht="15" customHeight="1">
      <c r="A25" s="21" t="s">
        <v>18</v>
      </c>
      <c r="B25" s="23" t="s">
        <v>15</v>
      </c>
      <c r="C25" s="23" t="s">
        <v>15</v>
      </c>
      <c r="D25" s="23" t="s">
        <v>15</v>
      </c>
      <c r="E25" s="23" t="s">
        <v>15</v>
      </c>
      <c r="F25" s="23" t="s">
        <v>15</v>
      </c>
      <c r="G25" s="24" t="s">
        <v>15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6">
        <v>0</v>
      </c>
      <c r="O25" s="26">
        <v>0</v>
      </c>
      <c r="P25" s="26">
        <v>0</v>
      </c>
    </row>
    <row r="26" spans="1:16">
      <c r="A26" s="21" t="s">
        <v>17</v>
      </c>
      <c r="B26" s="23" t="s">
        <v>15</v>
      </c>
      <c r="C26" s="23" t="s">
        <v>15</v>
      </c>
      <c r="D26" s="23" t="s">
        <v>15</v>
      </c>
      <c r="E26" s="23" t="s">
        <v>15</v>
      </c>
      <c r="F26" s="23" t="s">
        <v>15</v>
      </c>
      <c r="G26" s="24" t="s">
        <v>15</v>
      </c>
      <c r="H26" s="25"/>
      <c r="I26" s="25"/>
      <c r="J26" s="25"/>
      <c r="K26" s="25"/>
      <c r="L26" s="25"/>
      <c r="M26" s="25"/>
      <c r="N26" s="26"/>
      <c r="O26" s="26"/>
      <c r="P26" s="26"/>
    </row>
    <row r="27" spans="1:16" ht="28.5" customHeight="1">
      <c r="A27" s="21" t="s">
        <v>152</v>
      </c>
      <c r="B27" s="23" t="s">
        <v>15</v>
      </c>
      <c r="C27" s="23" t="s">
        <v>15</v>
      </c>
      <c r="D27" s="23" t="s">
        <v>15</v>
      </c>
      <c r="E27" s="23" t="s">
        <v>15</v>
      </c>
      <c r="F27" s="23" t="s">
        <v>15</v>
      </c>
      <c r="G27" s="24" t="s">
        <v>15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6">
        <v>0</v>
      </c>
      <c r="O27" s="26">
        <v>0</v>
      </c>
      <c r="P27" s="26">
        <v>0</v>
      </c>
    </row>
    <row r="28" spans="1:16">
      <c r="A28" s="66" t="s">
        <v>156</v>
      </c>
      <c r="B28" s="23" t="s">
        <v>15</v>
      </c>
      <c r="C28" s="23" t="s">
        <v>15</v>
      </c>
      <c r="D28" s="23" t="s">
        <v>15</v>
      </c>
      <c r="E28" s="23" t="s">
        <v>15</v>
      </c>
      <c r="F28" s="23" t="s">
        <v>15</v>
      </c>
      <c r="G28" s="24" t="s">
        <v>15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6">
        <v>0</v>
      </c>
      <c r="O28" s="26">
        <v>0</v>
      </c>
      <c r="P28" s="26">
        <v>0</v>
      </c>
    </row>
    <row r="29" spans="1:16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</sheetData>
  <mergeCells count="18">
    <mergeCell ref="O6:P6"/>
    <mergeCell ref="A6:A7"/>
    <mergeCell ref="H6:H7"/>
    <mergeCell ref="I6:J6"/>
    <mergeCell ref="K6:K7"/>
    <mergeCell ref="L6:M6"/>
    <mergeCell ref="N6:N7"/>
    <mergeCell ref="G6:G7"/>
    <mergeCell ref="B6:B7"/>
    <mergeCell ref="C6:C7"/>
    <mergeCell ref="D6:D7"/>
    <mergeCell ref="E6:E7"/>
    <mergeCell ref="F6:F7"/>
    <mergeCell ref="A3:I3"/>
    <mergeCell ref="N5:P5"/>
    <mergeCell ref="H5:J5"/>
    <mergeCell ref="A5:G5"/>
    <mergeCell ref="K5:M5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2"/>
  <sheetViews>
    <sheetView topLeftCell="A93" workbookViewId="0">
      <selection activeCell="G157" sqref="G157"/>
    </sheetView>
  </sheetViews>
  <sheetFormatPr defaultRowHeight="12.75"/>
  <cols>
    <col min="1" max="1" width="70.5703125" style="3" customWidth="1"/>
    <col min="2" max="9" width="15.7109375" style="3" customWidth="1"/>
    <col min="10" max="16384" width="9.140625" style="3"/>
  </cols>
  <sheetData>
    <row r="2" spans="1:9" ht="15.75">
      <c r="A2" s="59" t="s">
        <v>134</v>
      </c>
    </row>
    <row r="3" spans="1:9">
      <c r="A3" s="2" t="s">
        <v>2</v>
      </c>
      <c r="B3" s="103" t="s">
        <v>3</v>
      </c>
      <c r="C3" s="103"/>
      <c r="D3" s="103"/>
      <c r="E3" s="103"/>
      <c r="F3" s="103"/>
      <c r="G3" s="103"/>
      <c r="H3" s="103"/>
      <c r="I3" s="103"/>
    </row>
    <row r="4" spans="1:9" ht="15" customHeight="1">
      <c r="A4" s="92" t="s">
        <v>19</v>
      </c>
      <c r="B4" s="95" t="s">
        <v>20</v>
      </c>
      <c r="C4" s="95" t="s">
        <v>154</v>
      </c>
      <c r="D4" s="92" t="s">
        <v>21</v>
      </c>
      <c r="E4" s="98" t="s">
        <v>147</v>
      </c>
      <c r="F4" s="99"/>
      <c r="G4" s="99"/>
      <c r="H4" s="99"/>
      <c r="I4" s="100"/>
    </row>
    <row r="5" spans="1:9" ht="12.75" customHeight="1">
      <c r="A5" s="93"/>
      <c r="B5" s="96"/>
      <c r="C5" s="96"/>
      <c r="D5" s="93"/>
      <c r="E5" s="101" t="s">
        <v>135</v>
      </c>
      <c r="F5" s="101" t="s">
        <v>137</v>
      </c>
      <c r="G5" s="101" t="s">
        <v>138</v>
      </c>
      <c r="H5" s="95" t="s">
        <v>139</v>
      </c>
      <c r="I5" s="101" t="s">
        <v>23</v>
      </c>
    </row>
    <row r="6" spans="1:9">
      <c r="A6" s="93"/>
      <c r="B6" s="96"/>
      <c r="C6" s="96"/>
      <c r="D6" s="93"/>
      <c r="E6" s="101"/>
      <c r="F6" s="101"/>
      <c r="G6" s="101"/>
      <c r="H6" s="96"/>
      <c r="I6" s="101"/>
    </row>
    <row r="7" spans="1:9">
      <c r="A7" s="93"/>
      <c r="B7" s="96"/>
      <c r="C7" s="96"/>
      <c r="D7" s="93"/>
      <c r="E7" s="101"/>
      <c r="F7" s="101"/>
      <c r="G7" s="101"/>
      <c r="H7" s="96"/>
      <c r="I7" s="101"/>
    </row>
    <row r="8" spans="1:9">
      <c r="A8" s="93"/>
      <c r="B8" s="96"/>
      <c r="C8" s="96"/>
      <c r="D8" s="93"/>
      <c r="E8" s="101"/>
      <c r="F8" s="101"/>
      <c r="G8" s="101"/>
      <c r="H8" s="96"/>
      <c r="I8" s="101"/>
    </row>
    <row r="9" spans="1:9">
      <c r="A9" s="93"/>
      <c r="B9" s="96"/>
      <c r="C9" s="96"/>
      <c r="D9" s="93"/>
      <c r="E9" s="101"/>
      <c r="F9" s="101"/>
      <c r="G9" s="101"/>
      <c r="H9" s="96"/>
      <c r="I9" s="101"/>
    </row>
    <row r="10" spans="1:9">
      <c r="A10" s="93"/>
      <c r="B10" s="96"/>
      <c r="C10" s="96"/>
      <c r="D10" s="93"/>
      <c r="E10" s="101"/>
      <c r="F10" s="101"/>
      <c r="G10" s="101"/>
      <c r="H10" s="96"/>
      <c r="I10" s="101"/>
    </row>
    <row r="11" spans="1:9">
      <c r="A11" s="93"/>
      <c r="B11" s="96"/>
      <c r="C11" s="96"/>
      <c r="D11" s="93"/>
      <c r="E11" s="101"/>
      <c r="F11" s="101"/>
      <c r="G11" s="101"/>
      <c r="H11" s="96"/>
      <c r="I11" s="101"/>
    </row>
    <row r="12" spans="1:9" ht="65.25" customHeight="1">
      <c r="A12" s="94"/>
      <c r="B12" s="97"/>
      <c r="C12" s="97"/>
      <c r="D12" s="94"/>
      <c r="E12" s="101"/>
      <c r="F12" s="101"/>
      <c r="G12" s="101"/>
      <c r="H12" s="97"/>
      <c r="I12" s="101"/>
    </row>
    <row r="13" spans="1:9">
      <c r="A13" s="4">
        <v>1</v>
      </c>
      <c r="B13" s="4">
        <v>2</v>
      </c>
      <c r="C13" s="60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</row>
    <row r="14" spans="1:9">
      <c r="A14" s="5" t="s">
        <v>24</v>
      </c>
      <c r="B14" s="6" t="s">
        <v>25</v>
      </c>
      <c r="C14" s="6"/>
      <c r="D14" s="7">
        <f>D16+D21+D42+D43</f>
        <v>5621420</v>
      </c>
      <c r="E14" s="8">
        <f>E16+E21+E29+E33+E37+E38+E42+E43</f>
        <v>5621400</v>
      </c>
      <c r="F14" s="8"/>
      <c r="G14" s="8"/>
      <c r="H14" s="8">
        <f>H16+H21+H29+H33+H37+H38+H42+H43</f>
        <v>26000</v>
      </c>
      <c r="I14" s="8">
        <f>I16+I21+I29+I33+I37+I38+I42+I43</f>
        <v>26000</v>
      </c>
    </row>
    <row r="15" spans="1:9">
      <c r="A15" s="9" t="s">
        <v>17</v>
      </c>
      <c r="B15" s="10"/>
      <c r="C15" s="10"/>
      <c r="D15" s="11"/>
      <c r="E15" s="12"/>
      <c r="F15" s="12"/>
      <c r="G15" s="12"/>
      <c r="H15" s="12"/>
      <c r="I15" s="12"/>
    </row>
    <row r="16" spans="1:9" ht="15" customHeight="1">
      <c r="A16" s="13" t="s">
        <v>26</v>
      </c>
      <c r="B16" s="6" t="s">
        <v>27</v>
      </c>
      <c r="C16" s="6"/>
      <c r="D16" s="7">
        <f>D18+D19+D20</f>
        <v>3767600</v>
      </c>
      <c r="E16" s="8">
        <f>E18+E19+E20</f>
        <v>3767600</v>
      </c>
      <c r="F16" s="8"/>
      <c r="G16" s="8"/>
      <c r="H16" s="8">
        <f>H18+H19+H20</f>
        <v>0</v>
      </c>
      <c r="I16" s="8">
        <f>I18+I19+I20</f>
        <v>0</v>
      </c>
    </row>
    <row r="17" spans="1:9">
      <c r="A17" s="9" t="s">
        <v>17</v>
      </c>
      <c r="B17" s="10"/>
      <c r="C17" s="10"/>
      <c r="D17" s="11"/>
      <c r="E17" s="12"/>
      <c r="F17" s="12"/>
      <c r="G17" s="12"/>
      <c r="H17" s="12"/>
      <c r="I17" s="12"/>
    </row>
    <row r="18" spans="1:9" ht="15" customHeight="1">
      <c r="A18" s="14" t="s">
        <v>28</v>
      </c>
      <c r="B18" s="10" t="s">
        <v>29</v>
      </c>
      <c r="C18" s="10"/>
      <c r="D18" s="11">
        <v>2893700</v>
      </c>
      <c r="E18" s="12">
        <v>2893700</v>
      </c>
      <c r="F18" s="12"/>
      <c r="G18" s="12"/>
      <c r="H18" s="12">
        <v>0</v>
      </c>
      <c r="I18" s="12">
        <v>0</v>
      </c>
    </row>
    <row r="19" spans="1:9" ht="15" customHeight="1">
      <c r="A19" s="14" t="s">
        <v>30</v>
      </c>
      <c r="B19" s="10" t="s">
        <v>31</v>
      </c>
      <c r="C19" s="10"/>
      <c r="D19" s="11">
        <v>0</v>
      </c>
      <c r="E19" s="12">
        <v>0</v>
      </c>
      <c r="F19" s="12"/>
      <c r="G19" s="12"/>
      <c r="H19" s="12">
        <v>0</v>
      </c>
      <c r="I19" s="12">
        <v>0</v>
      </c>
    </row>
    <row r="20" spans="1:9" ht="15" customHeight="1">
      <c r="A20" s="14" t="s">
        <v>32</v>
      </c>
      <c r="B20" s="10" t="s">
        <v>33</v>
      </c>
      <c r="C20" s="10"/>
      <c r="D20" s="11">
        <v>873900</v>
      </c>
      <c r="E20" s="12">
        <v>873900</v>
      </c>
      <c r="F20" s="12"/>
      <c r="G20" s="12"/>
      <c r="H20" s="12">
        <v>0</v>
      </c>
      <c r="I20" s="12">
        <v>0</v>
      </c>
    </row>
    <row r="21" spans="1:9" ht="15" customHeight="1">
      <c r="A21" s="13" t="s">
        <v>34</v>
      </c>
      <c r="B21" s="6" t="s">
        <v>35</v>
      </c>
      <c r="C21" s="6"/>
      <c r="D21" s="7">
        <f>D23+D24+D25+D26+D27+D28</f>
        <v>1543100</v>
      </c>
      <c r="E21" s="8">
        <f>E23+E24+E25+E26+E27+E28</f>
        <v>1543100</v>
      </c>
      <c r="F21" s="8"/>
      <c r="G21" s="8"/>
      <c r="H21" s="8">
        <f>H23+H24+H25+H26+H27+H28</f>
        <v>3000</v>
      </c>
      <c r="I21" s="8">
        <f>I23+I24+I25+I26+I27+I28</f>
        <v>3000</v>
      </c>
    </row>
    <row r="22" spans="1:9">
      <c r="A22" s="9" t="s">
        <v>17</v>
      </c>
      <c r="B22" s="10"/>
      <c r="C22" s="10"/>
      <c r="D22" s="11"/>
      <c r="E22" s="12"/>
      <c r="F22" s="12"/>
      <c r="G22" s="12"/>
      <c r="H22" s="12"/>
      <c r="I22" s="12"/>
    </row>
    <row r="23" spans="1:9" ht="15" customHeight="1">
      <c r="A23" s="14" t="s">
        <v>36</v>
      </c>
      <c r="B23" s="10" t="s">
        <v>37</v>
      </c>
      <c r="C23" s="10"/>
      <c r="D23" s="11">
        <v>12000</v>
      </c>
      <c r="E23" s="12">
        <v>12000</v>
      </c>
      <c r="F23" s="12"/>
      <c r="G23" s="12"/>
      <c r="H23" s="12">
        <v>0</v>
      </c>
      <c r="I23" s="12">
        <v>0</v>
      </c>
    </row>
    <row r="24" spans="1:9" ht="15" customHeight="1">
      <c r="A24" s="14" t="s">
        <v>38</v>
      </c>
      <c r="B24" s="10" t="s">
        <v>39</v>
      </c>
      <c r="C24" s="10"/>
      <c r="D24" s="11">
        <v>0</v>
      </c>
      <c r="E24" s="12">
        <v>0</v>
      </c>
      <c r="F24" s="12"/>
      <c r="G24" s="12"/>
      <c r="H24" s="12">
        <v>0</v>
      </c>
      <c r="I24" s="12">
        <v>0</v>
      </c>
    </row>
    <row r="25" spans="1:9" ht="15" customHeight="1">
      <c r="A25" s="14" t="s">
        <v>40</v>
      </c>
      <c r="B25" s="10" t="s">
        <v>41</v>
      </c>
      <c r="C25" s="10"/>
      <c r="D25" s="11">
        <v>512700</v>
      </c>
      <c r="E25" s="12">
        <v>512700</v>
      </c>
      <c r="F25" s="12"/>
      <c r="G25" s="12"/>
      <c r="H25" s="12">
        <v>0</v>
      </c>
      <c r="I25" s="12">
        <v>0</v>
      </c>
    </row>
    <row r="26" spans="1:9" ht="15" customHeight="1">
      <c r="A26" s="14" t="s">
        <v>42</v>
      </c>
      <c r="B26" s="10" t="s">
        <v>43</v>
      </c>
      <c r="C26" s="10"/>
      <c r="D26" s="11">
        <v>0</v>
      </c>
      <c r="E26" s="12">
        <v>0</v>
      </c>
      <c r="F26" s="12"/>
      <c r="G26" s="12"/>
      <c r="H26" s="12">
        <v>0</v>
      </c>
      <c r="I26" s="12">
        <v>0</v>
      </c>
    </row>
    <row r="27" spans="1:9" ht="15" customHeight="1">
      <c r="A27" s="14" t="s">
        <v>44</v>
      </c>
      <c r="B27" s="10" t="s">
        <v>45</v>
      </c>
      <c r="C27" s="10"/>
      <c r="D27" s="11">
        <v>997400</v>
      </c>
      <c r="E27" s="12">
        <v>997400</v>
      </c>
      <c r="F27" s="12"/>
      <c r="G27" s="12"/>
      <c r="H27" s="12">
        <v>0</v>
      </c>
      <c r="I27" s="12">
        <v>0</v>
      </c>
    </row>
    <row r="28" spans="1:9" ht="15" customHeight="1">
      <c r="A28" s="14" t="s">
        <v>46</v>
      </c>
      <c r="B28" s="10" t="s">
        <v>47</v>
      </c>
      <c r="C28" s="10"/>
      <c r="D28" s="11">
        <v>21000</v>
      </c>
      <c r="E28" s="12">
        <v>21000</v>
      </c>
      <c r="F28" s="12"/>
      <c r="G28" s="12"/>
      <c r="H28" s="12">
        <v>3000</v>
      </c>
      <c r="I28" s="12">
        <v>3000</v>
      </c>
    </row>
    <row r="29" spans="1:9" ht="15" customHeight="1">
      <c r="A29" s="13" t="s">
        <v>48</v>
      </c>
      <c r="B29" s="6" t="s">
        <v>49</v>
      </c>
      <c r="C29" s="6"/>
      <c r="D29" s="7">
        <f>D31+D32</f>
        <v>0</v>
      </c>
      <c r="E29" s="8">
        <f>E31+E32</f>
        <v>0</v>
      </c>
      <c r="F29" s="8"/>
      <c r="G29" s="8"/>
      <c r="H29" s="8">
        <f>H31+H32</f>
        <v>0</v>
      </c>
      <c r="I29" s="8">
        <f>I31+I32</f>
        <v>0</v>
      </c>
    </row>
    <row r="30" spans="1:9">
      <c r="A30" s="9" t="s">
        <v>17</v>
      </c>
      <c r="B30" s="10"/>
      <c r="C30" s="10"/>
      <c r="D30" s="11"/>
      <c r="E30" s="12"/>
      <c r="F30" s="12"/>
      <c r="G30" s="12"/>
      <c r="H30" s="12"/>
      <c r="I30" s="12"/>
    </row>
    <row r="31" spans="1:9" ht="15" customHeight="1">
      <c r="A31" s="14" t="s">
        <v>50</v>
      </c>
      <c r="B31" s="10" t="s">
        <v>51</v>
      </c>
      <c r="C31" s="10"/>
      <c r="D31" s="11">
        <v>0</v>
      </c>
      <c r="E31" s="12">
        <v>0</v>
      </c>
      <c r="F31" s="12"/>
      <c r="G31" s="12"/>
      <c r="H31" s="12">
        <v>0</v>
      </c>
      <c r="I31" s="12">
        <v>0</v>
      </c>
    </row>
    <row r="32" spans="1:9" ht="15" customHeight="1">
      <c r="A32" s="14" t="s">
        <v>52</v>
      </c>
      <c r="B32" s="10" t="s">
        <v>53</v>
      </c>
      <c r="C32" s="10"/>
      <c r="D32" s="11">
        <v>0</v>
      </c>
      <c r="E32" s="12">
        <v>0</v>
      </c>
      <c r="F32" s="12"/>
      <c r="G32" s="12"/>
      <c r="H32" s="12">
        <v>0</v>
      </c>
      <c r="I32" s="12">
        <v>0</v>
      </c>
    </row>
    <row r="33" spans="1:9" ht="15" customHeight="1">
      <c r="A33" s="13" t="s">
        <v>54</v>
      </c>
      <c r="B33" s="6" t="s">
        <v>55</v>
      </c>
      <c r="C33" s="6"/>
      <c r="D33" s="7">
        <f>D35+D36</f>
        <v>0</v>
      </c>
      <c r="E33" s="8">
        <f>E35+E36</f>
        <v>0</v>
      </c>
      <c r="F33" s="8"/>
      <c r="G33" s="8"/>
      <c r="H33" s="8">
        <f>H35+H36</f>
        <v>0</v>
      </c>
      <c r="I33" s="8">
        <f>I35+I36</f>
        <v>0</v>
      </c>
    </row>
    <row r="34" spans="1:9">
      <c r="A34" s="9" t="s">
        <v>17</v>
      </c>
      <c r="B34" s="10"/>
      <c r="C34" s="10"/>
      <c r="D34" s="11"/>
      <c r="E34" s="12"/>
      <c r="F34" s="12"/>
      <c r="G34" s="12"/>
      <c r="H34" s="12"/>
      <c r="I34" s="12"/>
    </row>
    <row r="35" spans="1:9" ht="15" customHeight="1">
      <c r="A35" s="14" t="s">
        <v>56</v>
      </c>
      <c r="B35" s="10" t="s">
        <v>57</v>
      </c>
      <c r="C35" s="10"/>
      <c r="D35" s="11">
        <v>0</v>
      </c>
      <c r="E35" s="12">
        <v>0</v>
      </c>
      <c r="F35" s="12"/>
      <c r="G35" s="12"/>
      <c r="H35" s="12">
        <v>0</v>
      </c>
      <c r="I35" s="12">
        <v>0</v>
      </c>
    </row>
    <row r="36" spans="1:9" ht="15" customHeight="1">
      <c r="A36" s="14" t="s">
        <v>58</v>
      </c>
      <c r="B36" s="10" t="s">
        <v>59</v>
      </c>
      <c r="C36" s="10"/>
      <c r="D36" s="11">
        <v>0</v>
      </c>
      <c r="E36" s="12">
        <v>0</v>
      </c>
      <c r="F36" s="12"/>
      <c r="G36" s="12"/>
      <c r="H36" s="12">
        <v>0</v>
      </c>
      <c r="I36" s="12">
        <v>0</v>
      </c>
    </row>
    <row r="37" spans="1:9" ht="15" customHeight="1">
      <c r="A37" s="13" t="s">
        <v>60</v>
      </c>
      <c r="B37" s="6" t="s">
        <v>61</v>
      </c>
      <c r="C37" s="6"/>
      <c r="D37" s="7">
        <v>0</v>
      </c>
      <c r="E37" s="8">
        <v>0</v>
      </c>
      <c r="F37" s="8"/>
      <c r="G37" s="8"/>
      <c r="H37" s="8">
        <v>0</v>
      </c>
      <c r="I37" s="8">
        <v>0</v>
      </c>
    </row>
    <row r="38" spans="1:9" ht="15" customHeight="1">
      <c r="A38" s="13" t="s">
        <v>62</v>
      </c>
      <c r="B38" s="6" t="s">
        <v>63</v>
      </c>
      <c r="C38" s="6"/>
      <c r="D38" s="7">
        <f>D40+D41</f>
        <v>0</v>
      </c>
      <c r="E38" s="8">
        <f>E40+E41</f>
        <v>0</v>
      </c>
      <c r="F38" s="8"/>
      <c r="G38" s="8"/>
      <c r="H38" s="8">
        <f>-H40+H41</f>
        <v>0</v>
      </c>
      <c r="I38" s="8">
        <f>-I40+I41</f>
        <v>0</v>
      </c>
    </row>
    <row r="39" spans="1:9">
      <c r="A39" s="9" t="s">
        <v>17</v>
      </c>
      <c r="B39" s="10"/>
      <c r="C39" s="10"/>
      <c r="D39" s="11"/>
      <c r="E39" s="12"/>
      <c r="F39" s="12"/>
      <c r="G39" s="12"/>
      <c r="H39" s="12"/>
      <c r="I39" s="12"/>
    </row>
    <row r="40" spans="1:9" ht="15" customHeight="1">
      <c r="A40" s="14" t="s">
        <v>64</v>
      </c>
      <c r="B40" s="10" t="s">
        <v>65</v>
      </c>
      <c r="C40" s="10"/>
      <c r="D40" s="11">
        <v>0</v>
      </c>
      <c r="E40" s="12">
        <v>0</v>
      </c>
      <c r="F40" s="12"/>
      <c r="G40" s="12"/>
      <c r="H40" s="12">
        <v>0</v>
      </c>
      <c r="I40" s="12">
        <v>0</v>
      </c>
    </row>
    <row r="41" spans="1:9">
      <c r="A41" s="15" t="s">
        <v>66</v>
      </c>
      <c r="B41" s="10" t="s">
        <v>67</v>
      </c>
      <c r="C41" s="10"/>
      <c r="D41" s="11">
        <v>0</v>
      </c>
      <c r="E41" s="12">
        <v>0</v>
      </c>
      <c r="F41" s="12"/>
      <c r="G41" s="12"/>
      <c r="H41" s="12">
        <v>0</v>
      </c>
      <c r="I41" s="12">
        <v>0</v>
      </c>
    </row>
    <row r="42" spans="1:9" ht="15" customHeight="1">
      <c r="A42" s="13" t="s">
        <v>68</v>
      </c>
      <c r="B42" s="6" t="s">
        <v>69</v>
      </c>
      <c r="C42" s="6"/>
      <c r="D42" s="7">
        <v>143620</v>
      </c>
      <c r="E42" s="8">
        <v>143600</v>
      </c>
      <c r="F42" s="8"/>
      <c r="G42" s="8"/>
      <c r="H42" s="8">
        <v>13000</v>
      </c>
      <c r="I42" s="8">
        <v>13000</v>
      </c>
    </row>
    <row r="43" spans="1:9" ht="15" customHeight="1">
      <c r="A43" s="13" t="s">
        <v>70</v>
      </c>
      <c r="B43" s="6" t="s">
        <v>71</v>
      </c>
      <c r="C43" s="6"/>
      <c r="D43" s="7">
        <f>D45+D48</f>
        <v>167100</v>
      </c>
      <c r="E43" s="8">
        <f>E45+E46+E47+E48</f>
        <v>167100</v>
      </c>
      <c r="F43" s="8"/>
      <c r="G43" s="8"/>
      <c r="H43" s="8">
        <f>H45+H46+H47+H48</f>
        <v>10000</v>
      </c>
      <c r="I43" s="8">
        <f>I45+I46+I47+I48</f>
        <v>10000</v>
      </c>
    </row>
    <row r="44" spans="1:9">
      <c r="A44" s="9" t="s">
        <v>17</v>
      </c>
      <c r="B44" s="10"/>
      <c r="C44" s="10"/>
      <c r="D44" s="11"/>
      <c r="E44" s="12"/>
      <c r="F44" s="12"/>
      <c r="G44" s="12"/>
      <c r="H44" s="12"/>
      <c r="I44" s="12"/>
    </row>
    <row r="45" spans="1:9" ht="15" customHeight="1">
      <c r="A45" s="14" t="s">
        <v>72</v>
      </c>
      <c r="B45" s="10" t="s">
        <v>73</v>
      </c>
      <c r="C45" s="10"/>
      <c r="D45" s="11">
        <v>0</v>
      </c>
      <c r="E45" s="12">
        <v>0</v>
      </c>
      <c r="F45" s="12"/>
      <c r="G45" s="12"/>
      <c r="H45" s="12">
        <v>0</v>
      </c>
      <c r="I45" s="12">
        <v>0</v>
      </c>
    </row>
    <row r="46" spans="1:9" ht="15" customHeight="1">
      <c r="A46" s="14" t="s">
        <v>74</v>
      </c>
      <c r="B46" s="10" t="s">
        <v>75</v>
      </c>
      <c r="C46" s="10"/>
      <c r="D46" s="11">
        <v>0</v>
      </c>
      <c r="E46" s="12">
        <v>0</v>
      </c>
      <c r="F46" s="12"/>
      <c r="G46" s="12"/>
      <c r="H46" s="12">
        <v>0</v>
      </c>
      <c r="I46" s="12">
        <v>0</v>
      </c>
    </row>
    <row r="47" spans="1:9" ht="15" customHeight="1">
      <c r="A47" s="14" t="s">
        <v>76</v>
      </c>
      <c r="B47" s="10" t="s">
        <v>77</v>
      </c>
      <c r="C47" s="10"/>
      <c r="D47" s="11">
        <v>0</v>
      </c>
      <c r="E47" s="12">
        <v>0</v>
      </c>
      <c r="F47" s="12"/>
      <c r="G47" s="12"/>
      <c r="H47" s="12">
        <v>0</v>
      </c>
      <c r="I47" s="12">
        <v>0</v>
      </c>
    </row>
    <row r="48" spans="1:9" ht="15" customHeight="1">
      <c r="A48" s="14" t="s">
        <v>78</v>
      </c>
      <c r="B48" s="10" t="s">
        <v>79</v>
      </c>
      <c r="C48" s="10"/>
      <c r="D48" s="11">
        <v>167100</v>
      </c>
      <c r="E48" s="12">
        <v>167100</v>
      </c>
      <c r="F48" s="12"/>
      <c r="G48" s="12"/>
      <c r="H48" s="12">
        <v>10000</v>
      </c>
      <c r="I48" s="12">
        <v>10000</v>
      </c>
    </row>
    <row r="49" spans="1:9" ht="15" customHeight="1">
      <c r="A49" s="13" t="s">
        <v>80</v>
      </c>
      <c r="B49" s="6" t="s">
        <v>81</v>
      </c>
      <c r="C49" s="6"/>
      <c r="D49" s="7">
        <f>D51+D52</f>
        <v>0</v>
      </c>
      <c r="E49" s="8">
        <f>E51+E52+E53</f>
        <v>0</v>
      </c>
      <c r="F49" s="8"/>
      <c r="G49" s="8"/>
      <c r="H49" s="8">
        <v>0</v>
      </c>
      <c r="I49" s="8">
        <v>0</v>
      </c>
    </row>
    <row r="50" spans="1:9">
      <c r="A50" s="9" t="s">
        <v>17</v>
      </c>
      <c r="B50" s="10"/>
      <c r="C50" s="10"/>
      <c r="D50" s="11"/>
      <c r="E50" s="12"/>
      <c r="F50" s="12"/>
      <c r="G50" s="12"/>
      <c r="H50" s="12"/>
      <c r="I50" s="12"/>
    </row>
    <row r="51" spans="1:9" ht="15" customHeight="1">
      <c r="A51" s="14" t="s">
        <v>82</v>
      </c>
      <c r="B51" s="10" t="s">
        <v>83</v>
      </c>
      <c r="C51" s="10"/>
      <c r="D51" s="11">
        <v>0</v>
      </c>
      <c r="E51" s="12">
        <v>0</v>
      </c>
      <c r="F51" s="12"/>
      <c r="G51" s="12"/>
      <c r="H51" s="12">
        <v>0</v>
      </c>
      <c r="I51" s="12">
        <v>0</v>
      </c>
    </row>
    <row r="52" spans="1:9" ht="15" customHeight="1">
      <c r="A52" s="14" t="s">
        <v>84</v>
      </c>
      <c r="B52" s="10" t="s">
        <v>85</v>
      </c>
      <c r="C52" s="10"/>
      <c r="D52" s="11">
        <v>0</v>
      </c>
      <c r="E52" s="12">
        <v>0</v>
      </c>
      <c r="F52" s="12"/>
      <c r="G52" s="12"/>
      <c r="H52" s="12">
        <v>0</v>
      </c>
      <c r="I52" s="12">
        <v>0</v>
      </c>
    </row>
    <row r="53" spans="1:9" ht="15" customHeight="1">
      <c r="A53" s="14" t="s">
        <v>86</v>
      </c>
      <c r="B53" s="10" t="s">
        <v>87</v>
      </c>
      <c r="C53" s="10"/>
      <c r="D53" s="11">
        <v>0</v>
      </c>
      <c r="E53" s="12">
        <v>0</v>
      </c>
      <c r="F53" s="12"/>
      <c r="G53" s="12"/>
      <c r="H53" s="12">
        <v>0</v>
      </c>
      <c r="I53" s="12">
        <v>0</v>
      </c>
    </row>
    <row r="54" spans="1:9">
      <c r="A54" s="9" t="s">
        <v>88</v>
      </c>
      <c r="B54" s="10" t="s">
        <v>15</v>
      </c>
      <c r="C54" s="10"/>
      <c r="D54" s="11"/>
      <c r="E54" s="12"/>
      <c r="F54" s="12"/>
      <c r="G54" s="12"/>
      <c r="H54" s="12"/>
      <c r="I54" s="12"/>
    </row>
    <row r="55" spans="1:9" ht="15" customHeight="1">
      <c r="A55" s="9" t="s">
        <v>89</v>
      </c>
      <c r="B55" s="10" t="s">
        <v>15</v>
      </c>
      <c r="C55" s="10"/>
      <c r="D55" s="11"/>
      <c r="E55" s="12"/>
      <c r="F55" s="12"/>
      <c r="G55" s="12"/>
      <c r="H55" s="12"/>
      <c r="I55" s="12"/>
    </row>
    <row r="56" spans="1:9" ht="15" customHeight="1">
      <c r="A56" s="5" t="s">
        <v>14</v>
      </c>
      <c r="B56" s="10" t="s">
        <v>15</v>
      </c>
      <c r="C56" s="10"/>
      <c r="D56" s="11"/>
      <c r="E56" s="12"/>
      <c r="F56" s="12"/>
      <c r="G56" s="12"/>
      <c r="H56" s="12"/>
      <c r="I56" s="12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6" t="s">
        <v>2</v>
      </c>
      <c r="B58" s="103" t="s">
        <v>4</v>
      </c>
      <c r="C58" s="103"/>
      <c r="D58" s="103"/>
      <c r="E58" s="103"/>
      <c r="F58" s="103"/>
      <c r="G58" s="103"/>
      <c r="H58" s="103"/>
      <c r="I58" s="103"/>
    </row>
    <row r="59" spans="1:9" ht="15" customHeight="1">
      <c r="A59" s="92" t="s">
        <v>19</v>
      </c>
      <c r="B59" s="95" t="s">
        <v>20</v>
      </c>
      <c r="C59" s="95" t="s">
        <v>154</v>
      </c>
      <c r="D59" s="92" t="s">
        <v>21</v>
      </c>
      <c r="E59" s="98" t="s">
        <v>147</v>
      </c>
      <c r="F59" s="99"/>
      <c r="G59" s="99"/>
      <c r="H59" s="99"/>
      <c r="I59" s="100"/>
    </row>
    <row r="60" spans="1:9" ht="12.75" customHeight="1">
      <c r="A60" s="93"/>
      <c r="B60" s="96"/>
      <c r="C60" s="96"/>
      <c r="D60" s="93"/>
      <c r="E60" s="101" t="s">
        <v>22</v>
      </c>
      <c r="F60" s="101" t="s">
        <v>137</v>
      </c>
      <c r="G60" s="101" t="s">
        <v>16</v>
      </c>
      <c r="H60" s="95" t="s">
        <v>139</v>
      </c>
      <c r="I60" s="101" t="s">
        <v>23</v>
      </c>
    </row>
    <row r="61" spans="1:9">
      <c r="A61" s="93"/>
      <c r="B61" s="96"/>
      <c r="C61" s="96"/>
      <c r="D61" s="93"/>
      <c r="E61" s="101"/>
      <c r="F61" s="101"/>
      <c r="G61" s="101"/>
      <c r="H61" s="96"/>
      <c r="I61" s="101"/>
    </row>
    <row r="62" spans="1:9">
      <c r="A62" s="93"/>
      <c r="B62" s="96"/>
      <c r="C62" s="96"/>
      <c r="D62" s="93"/>
      <c r="E62" s="101"/>
      <c r="F62" s="101"/>
      <c r="G62" s="101"/>
      <c r="H62" s="96"/>
      <c r="I62" s="101"/>
    </row>
    <row r="63" spans="1:9">
      <c r="A63" s="93"/>
      <c r="B63" s="96"/>
      <c r="C63" s="96"/>
      <c r="D63" s="93"/>
      <c r="E63" s="101"/>
      <c r="F63" s="101"/>
      <c r="G63" s="101"/>
      <c r="H63" s="96"/>
      <c r="I63" s="101"/>
    </row>
    <row r="64" spans="1:9">
      <c r="A64" s="93"/>
      <c r="B64" s="96"/>
      <c r="C64" s="96"/>
      <c r="D64" s="93"/>
      <c r="E64" s="101"/>
      <c r="F64" s="101"/>
      <c r="G64" s="101"/>
      <c r="H64" s="96"/>
      <c r="I64" s="101"/>
    </row>
    <row r="65" spans="1:9">
      <c r="A65" s="93"/>
      <c r="B65" s="96"/>
      <c r="C65" s="96"/>
      <c r="D65" s="93"/>
      <c r="E65" s="101"/>
      <c r="F65" s="101"/>
      <c r="G65" s="101"/>
      <c r="H65" s="96"/>
      <c r="I65" s="101"/>
    </row>
    <row r="66" spans="1:9">
      <c r="A66" s="93"/>
      <c r="B66" s="96"/>
      <c r="C66" s="96"/>
      <c r="D66" s="93"/>
      <c r="E66" s="101"/>
      <c r="F66" s="101"/>
      <c r="G66" s="101"/>
      <c r="H66" s="96"/>
      <c r="I66" s="101"/>
    </row>
    <row r="67" spans="1:9">
      <c r="A67" s="94"/>
      <c r="B67" s="97"/>
      <c r="C67" s="97"/>
      <c r="D67" s="94"/>
      <c r="E67" s="101"/>
      <c r="F67" s="101"/>
      <c r="G67" s="101"/>
      <c r="H67" s="97"/>
      <c r="I67" s="101"/>
    </row>
    <row r="68" spans="1:9">
      <c r="A68" s="4">
        <v>1</v>
      </c>
      <c r="B68" s="4">
        <v>2</v>
      </c>
      <c r="C68" s="60">
        <v>3</v>
      </c>
      <c r="D68" s="4">
        <v>4</v>
      </c>
      <c r="E68" s="4">
        <v>5</v>
      </c>
      <c r="F68" s="4">
        <v>6</v>
      </c>
      <c r="G68" s="4">
        <v>7</v>
      </c>
      <c r="H68" s="4">
        <v>8</v>
      </c>
      <c r="I68" s="4">
        <v>9</v>
      </c>
    </row>
    <row r="69" spans="1:9">
      <c r="A69" s="5" t="s">
        <v>24</v>
      </c>
      <c r="B69" s="6" t="s">
        <v>25</v>
      </c>
      <c r="C69" s="6"/>
      <c r="D69" s="7">
        <f>D71+D76+D97+D98</f>
        <v>5880600</v>
      </c>
      <c r="E69" s="8">
        <f>E71+E76+E97+E98</f>
        <v>5880600</v>
      </c>
      <c r="F69" s="8"/>
      <c r="G69" s="8"/>
      <c r="H69" s="8">
        <f>H71+H76+H97+H98</f>
        <v>26000</v>
      </c>
      <c r="I69" s="8">
        <f>I71+I76+I97+I98</f>
        <v>26000</v>
      </c>
    </row>
    <row r="70" spans="1:9">
      <c r="A70" s="9" t="s">
        <v>17</v>
      </c>
      <c r="B70" s="10"/>
      <c r="C70" s="10"/>
      <c r="D70" s="11"/>
      <c r="E70" s="12"/>
      <c r="F70" s="12"/>
      <c r="G70" s="12"/>
      <c r="H70" s="12"/>
      <c r="I70" s="12"/>
    </row>
    <row r="71" spans="1:9" ht="15" customHeight="1">
      <c r="A71" s="13" t="s">
        <v>26</v>
      </c>
      <c r="B71" s="6" t="s">
        <v>27</v>
      </c>
      <c r="C71" s="6"/>
      <c r="D71" s="7">
        <f>D73+D74+D75</f>
        <v>3947800</v>
      </c>
      <c r="E71" s="8">
        <f>E73+E74+E75</f>
        <v>3947800</v>
      </c>
      <c r="F71" s="8"/>
      <c r="G71" s="8"/>
      <c r="H71" s="8">
        <f>H73+H74+H75</f>
        <v>0</v>
      </c>
      <c r="I71" s="8">
        <f>I73+I74+I75</f>
        <v>0</v>
      </c>
    </row>
    <row r="72" spans="1:9">
      <c r="A72" s="9" t="s">
        <v>17</v>
      </c>
      <c r="B72" s="10"/>
      <c r="C72" s="10"/>
      <c r="D72" s="11"/>
      <c r="E72" s="12"/>
      <c r="F72" s="12"/>
      <c r="G72" s="12"/>
      <c r="H72" s="12"/>
      <c r="I72" s="12"/>
    </row>
    <row r="73" spans="1:9" ht="15" customHeight="1">
      <c r="A73" s="14" t="s">
        <v>28</v>
      </c>
      <c r="B73" s="10" t="s">
        <v>29</v>
      </c>
      <c r="C73" s="10"/>
      <c r="D73" s="11">
        <v>3032000</v>
      </c>
      <c r="E73" s="12">
        <v>3032000</v>
      </c>
      <c r="F73" s="12"/>
      <c r="G73" s="12"/>
      <c r="H73" s="12">
        <v>0</v>
      </c>
      <c r="I73" s="12">
        <v>0</v>
      </c>
    </row>
    <row r="74" spans="1:9" ht="15" customHeight="1">
      <c r="A74" s="14" t="s">
        <v>30</v>
      </c>
      <c r="B74" s="10" t="s">
        <v>31</v>
      </c>
      <c r="C74" s="10"/>
      <c r="D74" s="11">
        <v>0</v>
      </c>
      <c r="E74" s="12">
        <v>0</v>
      </c>
      <c r="F74" s="12"/>
      <c r="G74" s="12"/>
      <c r="H74" s="12">
        <v>0</v>
      </c>
      <c r="I74" s="12">
        <v>0</v>
      </c>
    </row>
    <row r="75" spans="1:9" ht="15" customHeight="1">
      <c r="A75" s="14" t="s">
        <v>32</v>
      </c>
      <c r="B75" s="10" t="s">
        <v>33</v>
      </c>
      <c r="C75" s="10"/>
      <c r="D75" s="11">
        <v>915800</v>
      </c>
      <c r="E75" s="12">
        <v>915800</v>
      </c>
      <c r="F75" s="12"/>
      <c r="G75" s="12"/>
      <c r="H75" s="12">
        <v>0</v>
      </c>
      <c r="I75" s="12">
        <v>0</v>
      </c>
    </row>
    <row r="76" spans="1:9" ht="15" customHeight="1">
      <c r="A76" s="13" t="s">
        <v>34</v>
      </c>
      <c r="B76" s="6" t="s">
        <v>35</v>
      </c>
      <c r="C76" s="6"/>
      <c r="D76" s="7">
        <f>D78+D79+D80+D81+D82+D83</f>
        <v>1627000</v>
      </c>
      <c r="E76" s="8">
        <f>E78+E79+E80+E81+E82+E83</f>
        <v>1627000</v>
      </c>
      <c r="F76" s="8"/>
      <c r="G76" s="8"/>
      <c r="H76" s="8">
        <f>H78+H79+H80+H81+H82+H83</f>
        <v>1100</v>
      </c>
      <c r="I76" s="8">
        <f>I78+I79+I80+I81+I82+I83</f>
        <v>1100</v>
      </c>
    </row>
    <row r="77" spans="1:9">
      <c r="A77" s="9" t="s">
        <v>17</v>
      </c>
      <c r="B77" s="10"/>
      <c r="C77" s="10"/>
      <c r="D77" s="11"/>
      <c r="E77" s="12"/>
      <c r="F77" s="12"/>
      <c r="G77" s="12"/>
      <c r="H77" s="12"/>
      <c r="I77" s="12"/>
    </row>
    <row r="78" spans="1:9" ht="15" customHeight="1">
      <c r="A78" s="14" t="s">
        <v>36</v>
      </c>
      <c r="B78" s="10" t="s">
        <v>37</v>
      </c>
      <c r="C78" s="10"/>
      <c r="D78" s="11">
        <v>12000</v>
      </c>
      <c r="E78" s="12">
        <v>12000</v>
      </c>
      <c r="F78" s="12"/>
      <c r="G78" s="12"/>
      <c r="H78" s="12">
        <v>0</v>
      </c>
      <c r="I78" s="12">
        <v>0</v>
      </c>
    </row>
    <row r="79" spans="1:9" ht="15" customHeight="1">
      <c r="A79" s="14" t="s">
        <v>38</v>
      </c>
      <c r="B79" s="10" t="s">
        <v>39</v>
      </c>
      <c r="C79" s="10"/>
      <c r="D79" s="11">
        <v>0</v>
      </c>
      <c r="E79" s="12">
        <v>0</v>
      </c>
      <c r="F79" s="12"/>
      <c r="G79" s="12"/>
      <c r="H79" s="12">
        <v>0</v>
      </c>
      <c r="I79" s="12">
        <v>0</v>
      </c>
    </row>
    <row r="80" spans="1:9" ht="15" customHeight="1">
      <c r="A80" s="14" t="s">
        <v>40</v>
      </c>
      <c r="B80" s="10" t="s">
        <v>41</v>
      </c>
      <c r="C80" s="10"/>
      <c r="D80" s="11">
        <v>547500</v>
      </c>
      <c r="E80" s="12">
        <v>547500</v>
      </c>
      <c r="F80" s="12"/>
      <c r="G80" s="12"/>
      <c r="H80" s="12">
        <v>0</v>
      </c>
      <c r="I80" s="12">
        <v>0</v>
      </c>
    </row>
    <row r="81" spans="1:9" ht="15" customHeight="1">
      <c r="A81" s="14" t="s">
        <v>42</v>
      </c>
      <c r="B81" s="10" t="s">
        <v>43</v>
      </c>
      <c r="C81" s="10"/>
      <c r="D81" s="11">
        <v>0</v>
      </c>
      <c r="E81" s="12">
        <v>0</v>
      </c>
      <c r="F81" s="12"/>
      <c r="G81" s="12"/>
      <c r="H81" s="12">
        <v>0</v>
      </c>
      <c r="I81" s="12">
        <v>0</v>
      </c>
    </row>
    <row r="82" spans="1:9" ht="15" customHeight="1">
      <c r="A82" s="14" t="s">
        <v>44</v>
      </c>
      <c r="B82" s="10" t="s">
        <v>45</v>
      </c>
      <c r="C82" s="10"/>
      <c r="D82" s="11">
        <v>1046500</v>
      </c>
      <c r="E82" s="12">
        <v>1046500</v>
      </c>
      <c r="F82" s="12"/>
      <c r="G82" s="12"/>
      <c r="H82" s="12">
        <v>0</v>
      </c>
      <c r="I82" s="12">
        <v>0</v>
      </c>
    </row>
    <row r="83" spans="1:9" ht="15" customHeight="1">
      <c r="A83" s="14" t="s">
        <v>46</v>
      </c>
      <c r="B83" s="10" t="s">
        <v>47</v>
      </c>
      <c r="C83" s="10"/>
      <c r="D83" s="11">
        <v>21000</v>
      </c>
      <c r="E83" s="12">
        <v>21000</v>
      </c>
      <c r="F83" s="12"/>
      <c r="G83" s="12"/>
      <c r="H83" s="12">
        <v>1100</v>
      </c>
      <c r="I83" s="12">
        <v>1100</v>
      </c>
    </row>
    <row r="84" spans="1:9" ht="15" customHeight="1">
      <c r="A84" s="13" t="s">
        <v>48</v>
      </c>
      <c r="B84" s="6" t="s">
        <v>49</v>
      </c>
      <c r="C84" s="6"/>
      <c r="D84" s="7">
        <v>0</v>
      </c>
      <c r="E84" s="8">
        <v>0</v>
      </c>
      <c r="F84" s="8"/>
      <c r="G84" s="8"/>
      <c r="H84" s="8">
        <v>0</v>
      </c>
      <c r="I84" s="8">
        <v>0</v>
      </c>
    </row>
    <row r="85" spans="1:9">
      <c r="A85" s="9" t="s">
        <v>17</v>
      </c>
      <c r="B85" s="10"/>
      <c r="C85" s="10"/>
      <c r="D85" s="11"/>
      <c r="E85" s="12"/>
      <c r="F85" s="12"/>
      <c r="G85" s="12"/>
      <c r="H85" s="12"/>
      <c r="I85" s="12"/>
    </row>
    <row r="86" spans="1:9" ht="15" customHeight="1">
      <c r="A86" s="14" t="s">
        <v>50</v>
      </c>
      <c r="B86" s="10" t="s">
        <v>51</v>
      </c>
      <c r="C86" s="10"/>
      <c r="D86" s="11">
        <v>0</v>
      </c>
      <c r="E86" s="12">
        <v>0</v>
      </c>
      <c r="F86" s="12"/>
      <c r="G86" s="12"/>
      <c r="H86" s="12">
        <v>0</v>
      </c>
      <c r="I86" s="12">
        <v>0</v>
      </c>
    </row>
    <row r="87" spans="1:9" ht="15" customHeight="1">
      <c r="A87" s="14" t="s">
        <v>52</v>
      </c>
      <c r="B87" s="10" t="s">
        <v>53</v>
      </c>
      <c r="C87" s="10"/>
      <c r="D87" s="11">
        <v>0</v>
      </c>
      <c r="E87" s="12">
        <v>0</v>
      </c>
      <c r="F87" s="12"/>
      <c r="G87" s="12"/>
      <c r="H87" s="12">
        <v>0</v>
      </c>
      <c r="I87" s="12">
        <v>0</v>
      </c>
    </row>
    <row r="88" spans="1:9" ht="15" customHeight="1">
      <c r="A88" s="13" t="s">
        <v>54</v>
      </c>
      <c r="B88" s="6" t="s">
        <v>55</v>
      </c>
      <c r="C88" s="6"/>
      <c r="D88" s="7">
        <v>0</v>
      </c>
      <c r="E88" s="8">
        <v>0</v>
      </c>
      <c r="F88" s="8"/>
      <c r="G88" s="8"/>
      <c r="H88" s="8">
        <v>0</v>
      </c>
      <c r="I88" s="8">
        <v>0</v>
      </c>
    </row>
    <row r="89" spans="1:9">
      <c r="A89" s="9" t="s">
        <v>17</v>
      </c>
      <c r="B89" s="10"/>
      <c r="C89" s="10"/>
      <c r="D89" s="11"/>
      <c r="E89" s="12"/>
      <c r="F89" s="12"/>
      <c r="G89" s="12"/>
      <c r="H89" s="12"/>
      <c r="I89" s="12"/>
    </row>
    <row r="90" spans="1:9" ht="15" customHeight="1">
      <c r="A90" s="14" t="s">
        <v>56</v>
      </c>
      <c r="B90" s="10" t="s">
        <v>57</v>
      </c>
      <c r="C90" s="10"/>
      <c r="D90" s="11">
        <v>0</v>
      </c>
      <c r="E90" s="12">
        <v>0</v>
      </c>
      <c r="F90" s="12"/>
      <c r="G90" s="12"/>
      <c r="H90" s="12">
        <v>0</v>
      </c>
      <c r="I90" s="12">
        <v>0</v>
      </c>
    </row>
    <row r="91" spans="1:9" ht="15" customHeight="1">
      <c r="A91" s="14" t="s">
        <v>58</v>
      </c>
      <c r="B91" s="10" t="s">
        <v>59</v>
      </c>
      <c r="C91" s="10"/>
      <c r="D91" s="11">
        <v>0</v>
      </c>
      <c r="E91" s="12">
        <v>0</v>
      </c>
      <c r="F91" s="12"/>
      <c r="G91" s="12"/>
      <c r="H91" s="12">
        <v>0</v>
      </c>
      <c r="I91" s="12">
        <v>0</v>
      </c>
    </row>
    <row r="92" spans="1:9" ht="15" customHeight="1">
      <c r="A92" s="13" t="s">
        <v>60</v>
      </c>
      <c r="B92" s="6" t="s">
        <v>61</v>
      </c>
      <c r="C92" s="6"/>
      <c r="D92" s="7">
        <v>0</v>
      </c>
      <c r="E92" s="8">
        <v>0</v>
      </c>
      <c r="F92" s="8"/>
      <c r="G92" s="8"/>
      <c r="H92" s="12">
        <v>0</v>
      </c>
      <c r="I92" s="12">
        <v>0</v>
      </c>
    </row>
    <row r="93" spans="1:9" ht="15" customHeight="1">
      <c r="A93" s="13" t="s">
        <v>62</v>
      </c>
      <c r="B93" s="6" t="s">
        <v>63</v>
      </c>
      <c r="C93" s="6"/>
      <c r="D93" s="7">
        <v>0</v>
      </c>
      <c r="E93" s="8">
        <v>0</v>
      </c>
      <c r="F93" s="8"/>
      <c r="G93" s="8"/>
      <c r="H93" s="12">
        <v>0</v>
      </c>
      <c r="I93" s="12">
        <v>0</v>
      </c>
    </row>
    <row r="94" spans="1:9">
      <c r="A94" s="9" t="s">
        <v>17</v>
      </c>
      <c r="B94" s="10"/>
      <c r="C94" s="10"/>
      <c r="D94" s="11"/>
      <c r="E94" s="12"/>
      <c r="F94" s="12"/>
      <c r="G94" s="12"/>
      <c r="H94" s="12"/>
      <c r="I94" s="12"/>
    </row>
    <row r="95" spans="1:9" ht="15" customHeight="1">
      <c r="A95" s="14" t="s">
        <v>64</v>
      </c>
      <c r="B95" s="10" t="s">
        <v>65</v>
      </c>
      <c r="C95" s="10"/>
      <c r="D95" s="11">
        <v>0</v>
      </c>
      <c r="E95" s="12">
        <v>0</v>
      </c>
      <c r="F95" s="12"/>
      <c r="G95" s="12"/>
      <c r="H95" s="12">
        <v>0</v>
      </c>
      <c r="I95" s="12">
        <v>0</v>
      </c>
    </row>
    <row r="96" spans="1:9">
      <c r="A96" s="15" t="s">
        <v>66</v>
      </c>
      <c r="B96" s="10" t="s">
        <v>67</v>
      </c>
      <c r="C96" s="10"/>
      <c r="D96" s="11">
        <v>0</v>
      </c>
      <c r="E96" s="12">
        <v>0</v>
      </c>
      <c r="F96" s="12"/>
      <c r="G96" s="12"/>
      <c r="H96" s="12"/>
      <c r="I96" s="12"/>
    </row>
    <row r="97" spans="1:9" ht="15" customHeight="1">
      <c r="A97" s="13" t="s">
        <v>68</v>
      </c>
      <c r="B97" s="6" t="s">
        <v>69</v>
      </c>
      <c r="C97" s="6"/>
      <c r="D97" s="7">
        <v>143600</v>
      </c>
      <c r="E97" s="8">
        <v>143600</v>
      </c>
      <c r="F97" s="8"/>
      <c r="G97" s="8"/>
      <c r="H97" s="8">
        <v>19900</v>
      </c>
      <c r="I97" s="8">
        <v>19900</v>
      </c>
    </row>
    <row r="98" spans="1:9" ht="15" customHeight="1">
      <c r="A98" s="13" t="s">
        <v>70</v>
      </c>
      <c r="B98" s="6" t="s">
        <v>71</v>
      </c>
      <c r="C98" s="6"/>
      <c r="D98" s="7">
        <f>D100+D101+D102+D103</f>
        <v>162200</v>
      </c>
      <c r="E98" s="8">
        <f>E100+E101+E102+E103</f>
        <v>162200</v>
      </c>
      <c r="F98" s="8"/>
      <c r="G98" s="8"/>
      <c r="H98" s="8">
        <f>H100+H101+H102+H103</f>
        <v>5000</v>
      </c>
      <c r="I98" s="8">
        <f>-I100+I101+I102+I103</f>
        <v>5000</v>
      </c>
    </row>
    <row r="99" spans="1:9">
      <c r="A99" s="9" t="s">
        <v>17</v>
      </c>
      <c r="B99" s="10"/>
      <c r="C99" s="10"/>
      <c r="D99" s="11"/>
      <c r="E99" s="12"/>
      <c r="F99" s="12"/>
      <c r="G99" s="12"/>
      <c r="H99" s="12"/>
      <c r="I99" s="12"/>
    </row>
    <row r="100" spans="1:9" ht="15" customHeight="1">
      <c r="A100" s="14" t="s">
        <v>72</v>
      </c>
      <c r="B100" s="10" t="s">
        <v>73</v>
      </c>
      <c r="C100" s="10"/>
      <c r="D100" s="11">
        <v>0</v>
      </c>
      <c r="E100" s="12">
        <v>0</v>
      </c>
      <c r="F100" s="12"/>
      <c r="G100" s="12"/>
      <c r="H100" s="12">
        <v>0</v>
      </c>
      <c r="I100" s="12">
        <v>0</v>
      </c>
    </row>
    <row r="101" spans="1:9" ht="15" customHeight="1">
      <c r="A101" s="14" t="s">
        <v>74</v>
      </c>
      <c r="B101" s="10" t="s">
        <v>75</v>
      </c>
      <c r="C101" s="10"/>
      <c r="D101" s="11">
        <v>0</v>
      </c>
      <c r="E101" s="12">
        <v>0</v>
      </c>
      <c r="F101" s="12"/>
      <c r="G101" s="12"/>
      <c r="H101" s="12">
        <v>0</v>
      </c>
      <c r="I101" s="12">
        <v>0</v>
      </c>
    </row>
    <row r="102" spans="1:9" ht="15" customHeight="1">
      <c r="A102" s="14" t="s">
        <v>76</v>
      </c>
      <c r="B102" s="10" t="s">
        <v>77</v>
      </c>
      <c r="C102" s="10"/>
      <c r="D102" s="11">
        <v>0</v>
      </c>
      <c r="E102" s="12">
        <v>0</v>
      </c>
      <c r="F102" s="12"/>
      <c r="G102" s="12"/>
      <c r="H102" s="12">
        <v>0</v>
      </c>
      <c r="I102" s="12">
        <v>0</v>
      </c>
    </row>
    <row r="103" spans="1:9" ht="15" customHeight="1">
      <c r="A103" s="14" t="s">
        <v>78</v>
      </c>
      <c r="B103" s="10" t="s">
        <v>79</v>
      </c>
      <c r="C103" s="10"/>
      <c r="D103" s="11">
        <v>162200</v>
      </c>
      <c r="E103" s="12">
        <v>162200</v>
      </c>
      <c r="F103" s="12"/>
      <c r="G103" s="12"/>
      <c r="H103" s="12">
        <v>5000</v>
      </c>
      <c r="I103" s="12">
        <v>5000</v>
      </c>
    </row>
    <row r="104" spans="1:9" ht="15" customHeight="1">
      <c r="A104" s="13" t="s">
        <v>80</v>
      </c>
      <c r="B104" s="6" t="s">
        <v>81</v>
      </c>
      <c r="C104" s="6"/>
      <c r="D104" s="7"/>
      <c r="E104" s="8"/>
      <c r="F104" s="8"/>
      <c r="G104" s="8"/>
      <c r="H104" s="8"/>
      <c r="I104" s="8"/>
    </row>
    <row r="105" spans="1:9">
      <c r="A105" s="9" t="s">
        <v>17</v>
      </c>
      <c r="B105" s="10"/>
      <c r="C105" s="10"/>
      <c r="D105" s="11"/>
      <c r="E105" s="12"/>
      <c r="F105" s="12"/>
      <c r="G105" s="12"/>
      <c r="H105" s="12"/>
      <c r="I105" s="12"/>
    </row>
    <row r="106" spans="1:9" ht="15" customHeight="1">
      <c r="A106" s="14" t="s">
        <v>82</v>
      </c>
      <c r="B106" s="10" t="s">
        <v>83</v>
      </c>
      <c r="C106" s="10"/>
      <c r="D106" s="11"/>
      <c r="E106" s="12"/>
      <c r="F106" s="12"/>
      <c r="G106" s="12"/>
      <c r="H106" s="12"/>
      <c r="I106" s="12"/>
    </row>
    <row r="107" spans="1:9" ht="15" customHeight="1">
      <c r="A107" s="14" t="s">
        <v>84</v>
      </c>
      <c r="B107" s="10" t="s">
        <v>85</v>
      </c>
      <c r="C107" s="10"/>
      <c r="D107" s="11"/>
      <c r="E107" s="12"/>
      <c r="F107" s="12"/>
      <c r="G107" s="12"/>
      <c r="H107" s="12"/>
      <c r="I107" s="12"/>
    </row>
    <row r="108" spans="1:9" ht="15" customHeight="1">
      <c r="A108" s="14" t="s">
        <v>86</v>
      </c>
      <c r="B108" s="10" t="s">
        <v>87</v>
      </c>
      <c r="C108" s="10"/>
      <c r="D108" s="11"/>
      <c r="E108" s="12"/>
      <c r="F108" s="12"/>
      <c r="G108" s="12"/>
      <c r="H108" s="12"/>
      <c r="I108" s="12"/>
    </row>
    <row r="109" spans="1:9">
      <c r="A109" s="9" t="s">
        <v>88</v>
      </c>
      <c r="B109" s="10" t="s">
        <v>15</v>
      </c>
      <c r="C109" s="10"/>
      <c r="D109" s="11"/>
      <c r="E109" s="12"/>
      <c r="F109" s="12"/>
      <c r="G109" s="12"/>
      <c r="H109" s="12"/>
      <c r="I109" s="12"/>
    </row>
    <row r="110" spans="1:9" ht="15" customHeight="1">
      <c r="A110" s="9" t="s">
        <v>89</v>
      </c>
      <c r="B110" s="10" t="s">
        <v>15</v>
      </c>
      <c r="C110" s="10"/>
      <c r="D110" s="11"/>
      <c r="E110" s="12"/>
      <c r="F110" s="12"/>
      <c r="G110" s="12"/>
      <c r="H110" s="12"/>
      <c r="I110" s="12"/>
    </row>
    <row r="111" spans="1:9" ht="15" customHeight="1">
      <c r="A111" s="5" t="s">
        <v>14</v>
      </c>
      <c r="B111" s="10" t="s">
        <v>15</v>
      </c>
      <c r="C111" s="10"/>
      <c r="D111" s="11"/>
      <c r="E111" s="12"/>
      <c r="F111" s="12"/>
      <c r="G111" s="12"/>
      <c r="H111" s="12"/>
      <c r="I111" s="12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2" t="s">
        <v>2</v>
      </c>
      <c r="B113" s="103" t="s">
        <v>5</v>
      </c>
      <c r="C113" s="103"/>
      <c r="D113" s="103"/>
      <c r="E113" s="103"/>
      <c r="F113" s="103"/>
      <c r="G113" s="103"/>
      <c r="H113" s="103"/>
      <c r="I113" s="103"/>
    </row>
    <row r="114" spans="1:9" ht="15" customHeight="1">
      <c r="A114" s="92" t="s">
        <v>19</v>
      </c>
      <c r="B114" s="95" t="s">
        <v>20</v>
      </c>
      <c r="C114" s="95" t="s">
        <v>154</v>
      </c>
      <c r="D114" s="92" t="s">
        <v>21</v>
      </c>
      <c r="E114" s="98" t="s">
        <v>147</v>
      </c>
      <c r="F114" s="99"/>
      <c r="G114" s="99"/>
      <c r="H114" s="99"/>
      <c r="I114" s="100"/>
    </row>
    <row r="115" spans="1:9" ht="12.75" customHeight="1">
      <c r="A115" s="93"/>
      <c r="B115" s="96"/>
      <c r="C115" s="96"/>
      <c r="D115" s="93"/>
      <c r="E115" s="101" t="s">
        <v>22</v>
      </c>
      <c r="F115" s="101" t="s">
        <v>137</v>
      </c>
      <c r="G115" s="101" t="s">
        <v>16</v>
      </c>
      <c r="H115" s="95" t="s">
        <v>139</v>
      </c>
      <c r="I115" s="101" t="s">
        <v>23</v>
      </c>
    </row>
    <row r="116" spans="1:9">
      <c r="A116" s="93"/>
      <c r="B116" s="96"/>
      <c r="C116" s="96"/>
      <c r="D116" s="93"/>
      <c r="E116" s="101"/>
      <c r="F116" s="101"/>
      <c r="G116" s="101"/>
      <c r="H116" s="96"/>
      <c r="I116" s="101"/>
    </row>
    <row r="117" spans="1:9">
      <c r="A117" s="93"/>
      <c r="B117" s="96"/>
      <c r="C117" s="96"/>
      <c r="D117" s="93"/>
      <c r="E117" s="101"/>
      <c r="F117" s="101"/>
      <c r="G117" s="101"/>
      <c r="H117" s="96"/>
      <c r="I117" s="101"/>
    </row>
    <row r="118" spans="1:9">
      <c r="A118" s="93"/>
      <c r="B118" s="96"/>
      <c r="C118" s="96"/>
      <c r="D118" s="93"/>
      <c r="E118" s="101"/>
      <c r="F118" s="101"/>
      <c r="G118" s="101"/>
      <c r="H118" s="96"/>
      <c r="I118" s="101"/>
    </row>
    <row r="119" spans="1:9">
      <c r="A119" s="93"/>
      <c r="B119" s="96"/>
      <c r="C119" s="96"/>
      <c r="D119" s="93"/>
      <c r="E119" s="101"/>
      <c r="F119" s="101"/>
      <c r="G119" s="101"/>
      <c r="H119" s="96"/>
      <c r="I119" s="101"/>
    </row>
    <row r="120" spans="1:9">
      <c r="A120" s="93"/>
      <c r="B120" s="96"/>
      <c r="C120" s="96"/>
      <c r="D120" s="93"/>
      <c r="E120" s="101"/>
      <c r="F120" s="101"/>
      <c r="G120" s="101"/>
      <c r="H120" s="96"/>
      <c r="I120" s="101"/>
    </row>
    <row r="121" spans="1:9">
      <c r="A121" s="93"/>
      <c r="B121" s="96"/>
      <c r="C121" s="96"/>
      <c r="D121" s="93"/>
      <c r="E121" s="101"/>
      <c r="F121" s="101"/>
      <c r="G121" s="101"/>
      <c r="H121" s="96"/>
      <c r="I121" s="101"/>
    </row>
    <row r="122" spans="1:9">
      <c r="A122" s="94"/>
      <c r="B122" s="97"/>
      <c r="C122" s="97"/>
      <c r="D122" s="94"/>
      <c r="E122" s="101"/>
      <c r="F122" s="101"/>
      <c r="G122" s="101"/>
      <c r="H122" s="97"/>
      <c r="I122" s="101"/>
    </row>
    <row r="123" spans="1:9">
      <c r="A123" s="4">
        <v>1</v>
      </c>
      <c r="B123" s="4">
        <v>2</v>
      </c>
      <c r="C123" s="60">
        <v>3</v>
      </c>
      <c r="D123" s="4">
        <v>4</v>
      </c>
      <c r="E123" s="4">
        <v>5</v>
      </c>
      <c r="F123" s="4">
        <v>6</v>
      </c>
      <c r="G123" s="4">
        <v>7</v>
      </c>
      <c r="H123" s="4">
        <v>8</v>
      </c>
      <c r="I123" s="4">
        <v>9</v>
      </c>
    </row>
    <row r="124" spans="1:9">
      <c r="A124" s="5" t="s">
        <v>24</v>
      </c>
      <c r="B124" s="6" t="s">
        <v>25</v>
      </c>
      <c r="C124" s="6"/>
      <c r="D124" s="7">
        <f>D126+D131+D152+D153</f>
        <v>6138000</v>
      </c>
      <c r="E124" s="8">
        <f>E126+E131+E152+E153</f>
        <v>6138000</v>
      </c>
      <c r="F124" s="8"/>
      <c r="G124" s="8"/>
      <c r="H124" s="8">
        <f>H126+H131+H152+H153</f>
        <v>26000</v>
      </c>
      <c r="I124" s="8">
        <f>I126+I131+I152+I153</f>
        <v>26000</v>
      </c>
    </row>
    <row r="125" spans="1:9">
      <c r="A125" s="9" t="s">
        <v>17</v>
      </c>
      <c r="B125" s="10"/>
      <c r="C125" s="10"/>
      <c r="D125" s="11"/>
      <c r="E125" s="12"/>
      <c r="F125" s="12"/>
      <c r="G125" s="12"/>
      <c r="H125" s="12"/>
      <c r="I125" s="12"/>
    </row>
    <row r="126" spans="1:9" ht="15" customHeight="1">
      <c r="A126" s="13" t="s">
        <v>26</v>
      </c>
      <c r="B126" s="6" t="s">
        <v>27</v>
      </c>
      <c r="C126" s="6"/>
      <c r="D126" s="7">
        <f>D128+D129+D130</f>
        <v>4224800</v>
      </c>
      <c r="E126" s="8">
        <f>E128+E129+E130</f>
        <v>4224800</v>
      </c>
      <c r="F126" s="8"/>
      <c r="G126" s="8"/>
      <c r="H126" s="8">
        <f>H128+H129+H130</f>
        <v>0</v>
      </c>
      <c r="I126" s="8">
        <f>I128+I129+I130</f>
        <v>0</v>
      </c>
    </row>
    <row r="127" spans="1:9">
      <c r="A127" s="9" t="s">
        <v>17</v>
      </c>
      <c r="B127" s="10"/>
      <c r="C127" s="10"/>
      <c r="D127" s="11"/>
      <c r="E127" s="12"/>
      <c r="F127" s="12"/>
      <c r="G127" s="12"/>
      <c r="H127" s="12"/>
      <c r="I127" s="12"/>
    </row>
    <row r="128" spans="1:9" ht="15" customHeight="1">
      <c r="A128" s="14" t="s">
        <v>28</v>
      </c>
      <c r="B128" s="10" t="s">
        <v>29</v>
      </c>
      <c r="C128" s="10"/>
      <c r="D128" s="11">
        <v>3244800</v>
      </c>
      <c r="E128" s="12">
        <v>3244800</v>
      </c>
      <c r="F128" s="12"/>
      <c r="G128" s="12"/>
      <c r="H128" s="12">
        <v>0</v>
      </c>
      <c r="I128" s="12">
        <v>0</v>
      </c>
    </row>
    <row r="129" spans="1:9" ht="15" customHeight="1">
      <c r="A129" s="14" t="s">
        <v>30</v>
      </c>
      <c r="B129" s="10" t="s">
        <v>31</v>
      </c>
      <c r="C129" s="10"/>
      <c r="D129" s="11"/>
      <c r="E129" s="12"/>
      <c r="F129" s="12"/>
      <c r="G129" s="12"/>
      <c r="H129" s="12">
        <v>0</v>
      </c>
      <c r="I129" s="12">
        <v>0</v>
      </c>
    </row>
    <row r="130" spans="1:9" ht="15" customHeight="1">
      <c r="A130" s="14" t="s">
        <v>32</v>
      </c>
      <c r="B130" s="10" t="s">
        <v>33</v>
      </c>
      <c r="C130" s="10"/>
      <c r="D130" s="11">
        <v>980000</v>
      </c>
      <c r="E130" s="12">
        <v>980000</v>
      </c>
      <c r="F130" s="12"/>
      <c r="G130" s="12"/>
      <c r="H130" s="12">
        <v>0</v>
      </c>
      <c r="I130" s="12">
        <v>0</v>
      </c>
    </row>
    <row r="131" spans="1:9" ht="15" customHeight="1">
      <c r="A131" s="13" t="s">
        <v>34</v>
      </c>
      <c r="B131" s="6" t="s">
        <v>35</v>
      </c>
      <c r="C131" s="6"/>
      <c r="D131" s="7">
        <f>D133+D134+D135+D136+D137+D138</f>
        <v>1633100</v>
      </c>
      <c r="E131" s="8">
        <f>E133+E134+E135+E136+E137+E138</f>
        <v>1633100</v>
      </c>
      <c r="F131" s="8"/>
      <c r="G131" s="8"/>
      <c r="H131" s="8">
        <f>H133+H134+H135+H136+H137+H138</f>
        <v>1100</v>
      </c>
      <c r="I131" s="8">
        <f>I133+I134+I135+I136+I137+I138</f>
        <v>1100</v>
      </c>
    </row>
    <row r="132" spans="1:9">
      <c r="A132" s="9" t="s">
        <v>17</v>
      </c>
      <c r="B132" s="10"/>
      <c r="C132" s="10"/>
      <c r="D132" s="11"/>
      <c r="E132" s="12"/>
      <c r="F132" s="12"/>
      <c r="G132" s="12"/>
      <c r="H132" s="12"/>
      <c r="I132" s="12"/>
    </row>
    <row r="133" spans="1:9" ht="15" customHeight="1">
      <c r="A133" s="14" t="s">
        <v>36</v>
      </c>
      <c r="B133" s="10" t="s">
        <v>37</v>
      </c>
      <c r="C133" s="10"/>
      <c r="D133" s="11">
        <v>12000</v>
      </c>
      <c r="E133" s="12">
        <v>12000</v>
      </c>
      <c r="F133" s="12"/>
      <c r="G133" s="12"/>
      <c r="H133" s="12">
        <v>0</v>
      </c>
      <c r="I133" s="12">
        <v>0</v>
      </c>
    </row>
    <row r="134" spans="1:9" ht="15" customHeight="1">
      <c r="A134" s="14" t="s">
        <v>38</v>
      </c>
      <c r="B134" s="10" t="s">
        <v>39</v>
      </c>
      <c r="C134" s="10"/>
      <c r="D134" s="11">
        <v>0</v>
      </c>
      <c r="E134" s="12">
        <v>0</v>
      </c>
      <c r="F134" s="12"/>
      <c r="G134" s="12"/>
      <c r="H134" s="12">
        <v>0</v>
      </c>
      <c r="I134" s="12">
        <v>0</v>
      </c>
    </row>
    <row r="135" spans="1:9" ht="15" customHeight="1">
      <c r="A135" s="14" t="s">
        <v>40</v>
      </c>
      <c r="B135" s="10" t="s">
        <v>41</v>
      </c>
      <c r="C135" s="10"/>
      <c r="D135" s="11">
        <v>547500</v>
      </c>
      <c r="E135" s="12">
        <v>547500</v>
      </c>
      <c r="F135" s="12"/>
      <c r="G135" s="12"/>
      <c r="H135" s="12">
        <v>0</v>
      </c>
      <c r="I135" s="12">
        <v>0</v>
      </c>
    </row>
    <row r="136" spans="1:9" ht="15" customHeight="1">
      <c r="A136" s="14" t="s">
        <v>42</v>
      </c>
      <c r="B136" s="10" t="s">
        <v>43</v>
      </c>
      <c r="C136" s="10"/>
      <c r="D136" s="11">
        <v>0</v>
      </c>
      <c r="E136" s="12">
        <v>0</v>
      </c>
      <c r="F136" s="12"/>
      <c r="G136" s="12"/>
      <c r="H136" s="12">
        <v>0</v>
      </c>
      <c r="I136" s="12">
        <v>0</v>
      </c>
    </row>
    <row r="137" spans="1:9" ht="15" customHeight="1">
      <c r="A137" s="14" t="s">
        <v>44</v>
      </c>
      <c r="B137" s="10" t="s">
        <v>45</v>
      </c>
      <c r="C137" s="10"/>
      <c r="D137" s="11">
        <v>1052600</v>
      </c>
      <c r="E137" s="12">
        <v>1052600</v>
      </c>
      <c r="F137" s="12"/>
      <c r="G137" s="12"/>
      <c r="H137" s="12">
        <v>0</v>
      </c>
      <c r="I137" s="12">
        <v>0</v>
      </c>
    </row>
    <row r="138" spans="1:9" ht="15" customHeight="1">
      <c r="A138" s="14" t="s">
        <v>46</v>
      </c>
      <c r="B138" s="10" t="s">
        <v>47</v>
      </c>
      <c r="C138" s="10"/>
      <c r="D138" s="11">
        <v>21000</v>
      </c>
      <c r="E138" s="12">
        <v>21000</v>
      </c>
      <c r="F138" s="12"/>
      <c r="G138" s="12"/>
      <c r="H138" s="12">
        <v>1100</v>
      </c>
      <c r="I138" s="12">
        <v>1100</v>
      </c>
    </row>
    <row r="139" spans="1:9" ht="15" customHeight="1">
      <c r="A139" s="13" t="s">
        <v>48</v>
      </c>
      <c r="B139" s="6" t="s">
        <v>49</v>
      </c>
      <c r="C139" s="6"/>
      <c r="D139" s="7">
        <v>0</v>
      </c>
      <c r="E139" s="8">
        <v>0</v>
      </c>
      <c r="F139" s="8"/>
      <c r="G139" s="8"/>
      <c r="H139" s="8">
        <v>0</v>
      </c>
      <c r="I139" s="8">
        <v>0</v>
      </c>
    </row>
    <row r="140" spans="1:9">
      <c r="A140" s="9" t="s">
        <v>17</v>
      </c>
      <c r="B140" s="10"/>
      <c r="C140" s="10"/>
      <c r="D140" s="11"/>
      <c r="E140" s="12"/>
      <c r="F140" s="12"/>
      <c r="G140" s="12"/>
      <c r="H140" s="12"/>
      <c r="I140" s="12"/>
    </row>
    <row r="141" spans="1:9" ht="15" customHeight="1">
      <c r="A141" s="14" t="s">
        <v>50</v>
      </c>
      <c r="B141" s="10" t="s">
        <v>51</v>
      </c>
      <c r="C141" s="10"/>
      <c r="D141" s="11">
        <v>0</v>
      </c>
      <c r="E141" s="12">
        <v>0</v>
      </c>
      <c r="F141" s="12"/>
      <c r="G141" s="12"/>
      <c r="H141" s="12">
        <v>0</v>
      </c>
      <c r="I141" s="12">
        <v>0</v>
      </c>
    </row>
    <row r="142" spans="1:9" ht="15" customHeight="1">
      <c r="A142" s="14" t="s">
        <v>52</v>
      </c>
      <c r="B142" s="10" t="s">
        <v>53</v>
      </c>
      <c r="C142" s="10"/>
      <c r="D142" s="11">
        <v>0</v>
      </c>
      <c r="E142" s="12">
        <v>0</v>
      </c>
      <c r="F142" s="12"/>
      <c r="G142" s="12"/>
      <c r="H142" s="12">
        <v>0</v>
      </c>
      <c r="I142" s="12">
        <v>0</v>
      </c>
    </row>
    <row r="143" spans="1:9" ht="15" customHeight="1">
      <c r="A143" s="13" t="s">
        <v>54</v>
      </c>
      <c r="B143" s="6" t="s">
        <v>55</v>
      </c>
      <c r="C143" s="6"/>
      <c r="D143" s="11">
        <v>0</v>
      </c>
      <c r="E143" s="12">
        <v>0</v>
      </c>
      <c r="F143" s="8"/>
      <c r="G143" s="8"/>
      <c r="H143" s="8">
        <v>0</v>
      </c>
      <c r="I143" s="8">
        <v>0</v>
      </c>
    </row>
    <row r="144" spans="1:9">
      <c r="A144" s="9" t="s">
        <v>17</v>
      </c>
      <c r="B144" s="10"/>
      <c r="C144" s="10"/>
      <c r="D144" s="11"/>
      <c r="E144" s="12"/>
      <c r="F144" s="12"/>
      <c r="G144" s="12"/>
      <c r="H144" s="12"/>
      <c r="I144" s="12"/>
    </row>
    <row r="145" spans="1:9" ht="15" customHeight="1">
      <c r="A145" s="14" t="s">
        <v>56</v>
      </c>
      <c r="B145" s="10" t="s">
        <v>57</v>
      </c>
      <c r="C145" s="10"/>
      <c r="D145" s="11">
        <v>0</v>
      </c>
      <c r="E145" s="12">
        <v>0</v>
      </c>
      <c r="F145" s="12"/>
      <c r="G145" s="12"/>
      <c r="H145" s="12">
        <v>0</v>
      </c>
      <c r="I145" s="12">
        <v>0</v>
      </c>
    </row>
    <row r="146" spans="1:9" ht="15" customHeight="1">
      <c r="A146" s="14" t="s">
        <v>58</v>
      </c>
      <c r="B146" s="10" t="s">
        <v>59</v>
      </c>
      <c r="C146" s="10"/>
      <c r="D146" s="11">
        <v>0</v>
      </c>
      <c r="E146" s="12">
        <v>0</v>
      </c>
      <c r="F146" s="12"/>
      <c r="G146" s="12"/>
      <c r="H146" s="12">
        <v>0</v>
      </c>
      <c r="I146" s="12">
        <v>0</v>
      </c>
    </row>
    <row r="147" spans="1:9" ht="15" customHeight="1">
      <c r="A147" s="13" t="s">
        <v>60</v>
      </c>
      <c r="B147" s="6" t="s">
        <v>61</v>
      </c>
      <c r="C147" s="6"/>
      <c r="D147" s="11">
        <v>0</v>
      </c>
      <c r="E147" s="12">
        <v>0</v>
      </c>
      <c r="F147" s="8"/>
      <c r="G147" s="8"/>
      <c r="H147" s="12">
        <v>0</v>
      </c>
      <c r="I147" s="12">
        <v>0</v>
      </c>
    </row>
    <row r="148" spans="1:9" ht="15" customHeight="1">
      <c r="A148" s="13" t="s">
        <v>62</v>
      </c>
      <c r="B148" s="6" t="s">
        <v>63</v>
      </c>
      <c r="C148" s="6"/>
      <c r="D148" s="11">
        <v>0</v>
      </c>
      <c r="E148" s="12">
        <v>0</v>
      </c>
      <c r="F148" s="8"/>
      <c r="G148" s="8"/>
      <c r="H148" s="12">
        <v>0</v>
      </c>
      <c r="I148" s="12">
        <v>0</v>
      </c>
    </row>
    <row r="149" spans="1:9">
      <c r="A149" s="9" t="s">
        <v>17</v>
      </c>
      <c r="B149" s="10"/>
      <c r="C149" s="10"/>
      <c r="D149" s="11"/>
      <c r="E149" s="12"/>
      <c r="F149" s="12"/>
      <c r="G149" s="12"/>
      <c r="H149" s="12"/>
      <c r="I149" s="12"/>
    </row>
    <row r="150" spans="1:9" ht="15" customHeight="1">
      <c r="A150" s="14" t="s">
        <v>64</v>
      </c>
      <c r="B150" s="10" t="s">
        <v>65</v>
      </c>
      <c r="C150" s="10"/>
      <c r="D150" s="11">
        <v>0</v>
      </c>
      <c r="E150" s="12">
        <v>0</v>
      </c>
      <c r="F150" s="12"/>
      <c r="G150" s="12"/>
      <c r="H150" s="12">
        <v>0</v>
      </c>
      <c r="I150" s="12">
        <v>0</v>
      </c>
    </row>
    <row r="151" spans="1:9">
      <c r="A151" s="15" t="s">
        <v>66</v>
      </c>
      <c r="B151" s="10" t="s">
        <v>67</v>
      </c>
      <c r="C151" s="10"/>
      <c r="D151" s="11">
        <v>0</v>
      </c>
      <c r="E151" s="12">
        <v>0</v>
      </c>
      <c r="F151" s="12"/>
      <c r="G151" s="12"/>
      <c r="H151" s="12"/>
      <c r="I151" s="12"/>
    </row>
    <row r="152" spans="1:9" ht="15" customHeight="1">
      <c r="A152" s="13" t="s">
        <v>68</v>
      </c>
      <c r="B152" s="6" t="s">
        <v>69</v>
      </c>
      <c r="C152" s="6"/>
      <c r="D152" s="7">
        <v>143600</v>
      </c>
      <c r="E152" s="8">
        <v>143600</v>
      </c>
      <c r="F152" s="8"/>
      <c r="G152" s="8"/>
      <c r="H152" s="8">
        <v>19900</v>
      </c>
      <c r="I152" s="8">
        <v>19900</v>
      </c>
    </row>
    <row r="153" spans="1:9" ht="15" customHeight="1">
      <c r="A153" s="13" t="s">
        <v>70</v>
      </c>
      <c r="B153" s="6" t="s">
        <v>71</v>
      </c>
      <c r="C153" s="6"/>
      <c r="D153" s="7">
        <f>D155+D156+D157+D158</f>
        <v>136500</v>
      </c>
      <c r="E153" s="8">
        <f>E155+E156+E157+E158</f>
        <v>136500</v>
      </c>
      <c r="F153" s="8"/>
      <c r="G153" s="8"/>
      <c r="H153" s="8">
        <f>H155+H156+H157+H158</f>
        <v>5000</v>
      </c>
      <c r="I153" s="8">
        <f>-I155+I156+I157+I158</f>
        <v>5000</v>
      </c>
    </row>
    <row r="154" spans="1:9">
      <c r="A154" s="9" t="s">
        <v>17</v>
      </c>
      <c r="B154" s="10"/>
      <c r="C154" s="10"/>
      <c r="D154" s="11"/>
      <c r="E154" s="12"/>
      <c r="F154" s="12"/>
      <c r="G154" s="12"/>
      <c r="H154" s="12"/>
      <c r="I154" s="12"/>
    </row>
    <row r="155" spans="1:9" ht="15" customHeight="1">
      <c r="A155" s="14" t="s">
        <v>72</v>
      </c>
      <c r="B155" s="10" t="s">
        <v>73</v>
      </c>
      <c r="C155" s="10"/>
      <c r="D155" s="11">
        <v>0</v>
      </c>
      <c r="E155" s="12">
        <v>0</v>
      </c>
      <c r="F155" s="12"/>
      <c r="G155" s="12"/>
      <c r="H155" s="12">
        <v>0</v>
      </c>
      <c r="I155" s="12">
        <v>0</v>
      </c>
    </row>
    <row r="156" spans="1:9" ht="15" customHeight="1">
      <c r="A156" s="14" t="s">
        <v>74</v>
      </c>
      <c r="B156" s="10" t="s">
        <v>75</v>
      </c>
      <c r="C156" s="10"/>
      <c r="D156" s="11">
        <v>0</v>
      </c>
      <c r="E156" s="12">
        <v>0</v>
      </c>
      <c r="F156" s="12"/>
      <c r="G156" s="12"/>
      <c r="H156" s="12">
        <v>0</v>
      </c>
      <c r="I156" s="12">
        <v>0</v>
      </c>
    </row>
    <row r="157" spans="1:9" ht="15" customHeight="1">
      <c r="A157" s="14" t="s">
        <v>76</v>
      </c>
      <c r="B157" s="10" t="s">
        <v>77</v>
      </c>
      <c r="C157" s="10"/>
      <c r="D157" s="11">
        <v>0</v>
      </c>
      <c r="E157" s="12">
        <v>0</v>
      </c>
      <c r="F157" s="12"/>
      <c r="G157" s="12"/>
      <c r="H157" s="12">
        <v>0</v>
      </c>
      <c r="I157" s="12">
        <v>0</v>
      </c>
    </row>
    <row r="158" spans="1:9" ht="15" customHeight="1">
      <c r="A158" s="14" t="s">
        <v>78</v>
      </c>
      <c r="B158" s="10" t="s">
        <v>79</v>
      </c>
      <c r="C158" s="10"/>
      <c r="D158" s="11">
        <v>136500</v>
      </c>
      <c r="E158" s="12">
        <v>136500</v>
      </c>
      <c r="F158" s="12"/>
      <c r="G158" s="12"/>
      <c r="H158" s="12">
        <v>5000</v>
      </c>
      <c r="I158" s="12">
        <v>5000</v>
      </c>
    </row>
    <row r="159" spans="1:9" ht="15" customHeight="1">
      <c r="A159" s="13" t="s">
        <v>80</v>
      </c>
      <c r="B159" s="6" t="s">
        <v>81</v>
      </c>
      <c r="C159" s="6"/>
      <c r="D159" s="7"/>
      <c r="E159" s="8"/>
      <c r="F159" s="8"/>
      <c r="G159" s="8"/>
      <c r="H159" s="8"/>
      <c r="I159" s="8"/>
    </row>
    <row r="160" spans="1:9">
      <c r="A160" s="9" t="s">
        <v>17</v>
      </c>
      <c r="B160" s="10"/>
      <c r="C160" s="10"/>
      <c r="D160" s="11"/>
      <c r="E160" s="12"/>
      <c r="F160" s="12"/>
      <c r="G160" s="12"/>
      <c r="H160" s="12"/>
      <c r="I160" s="12"/>
    </row>
    <row r="161" spans="1:9" ht="15" customHeight="1">
      <c r="A161" s="14" t="s">
        <v>82</v>
      </c>
      <c r="B161" s="10" t="s">
        <v>83</v>
      </c>
      <c r="C161" s="10"/>
      <c r="D161" s="11"/>
      <c r="E161" s="12"/>
      <c r="F161" s="12"/>
      <c r="G161" s="12"/>
      <c r="H161" s="12"/>
      <c r="I161" s="12"/>
    </row>
    <row r="162" spans="1:9" ht="15" customHeight="1">
      <c r="A162" s="14" t="s">
        <v>84</v>
      </c>
      <c r="B162" s="10" t="s">
        <v>85</v>
      </c>
      <c r="C162" s="10"/>
      <c r="D162" s="11"/>
      <c r="E162" s="12"/>
      <c r="F162" s="12"/>
      <c r="G162" s="12"/>
      <c r="H162" s="12"/>
      <c r="I162" s="12"/>
    </row>
    <row r="163" spans="1:9" ht="15" customHeight="1">
      <c r="A163" s="14" t="s">
        <v>86</v>
      </c>
      <c r="B163" s="10" t="s">
        <v>87</v>
      </c>
      <c r="C163" s="10"/>
      <c r="D163" s="11"/>
      <c r="E163" s="12"/>
      <c r="F163" s="12"/>
      <c r="G163" s="12"/>
      <c r="H163" s="12"/>
      <c r="I163" s="12"/>
    </row>
    <row r="164" spans="1:9">
      <c r="A164" s="9" t="s">
        <v>88</v>
      </c>
      <c r="B164" s="10" t="s">
        <v>15</v>
      </c>
      <c r="C164" s="10"/>
      <c r="D164" s="11"/>
      <c r="E164" s="12"/>
      <c r="F164" s="12"/>
      <c r="G164" s="12"/>
      <c r="H164" s="12"/>
      <c r="I164" s="12"/>
    </row>
    <row r="165" spans="1:9" ht="15" customHeight="1">
      <c r="A165" s="9" t="s">
        <v>89</v>
      </c>
      <c r="B165" s="10" t="s">
        <v>15</v>
      </c>
      <c r="C165" s="10"/>
      <c r="D165" s="11"/>
      <c r="E165" s="12"/>
      <c r="F165" s="12"/>
      <c r="G165" s="12"/>
      <c r="H165" s="12"/>
      <c r="I165" s="12"/>
    </row>
    <row r="166" spans="1:9">
      <c r="A166" s="5" t="s">
        <v>14</v>
      </c>
      <c r="B166" s="10" t="s">
        <v>15</v>
      </c>
      <c r="C166" s="10"/>
      <c r="D166" s="11"/>
      <c r="E166" s="12"/>
      <c r="F166" s="12"/>
      <c r="G166" s="12"/>
      <c r="H166" s="12"/>
      <c r="I166" s="12"/>
    </row>
    <row r="167" spans="1:9">
      <c r="A167" s="65"/>
      <c r="B167" s="62"/>
      <c r="C167" s="62"/>
      <c r="D167" s="63"/>
      <c r="E167" s="64"/>
      <c r="F167" s="64"/>
      <c r="G167" s="64"/>
      <c r="H167" s="64"/>
      <c r="I167" s="64"/>
    </row>
    <row r="168" spans="1:9">
      <c r="A168" s="102" t="s">
        <v>155</v>
      </c>
      <c r="B168" s="102"/>
      <c r="C168" s="102"/>
      <c r="D168" s="102"/>
      <c r="E168" s="102"/>
      <c r="F168" s="102"/>
      <c r="G168" s="102"/>
      <c r="H168" s="102"/>
      <c r="I168" s="102"/>
    </row>
    <row r="169" spans="1:9">
      <c r="A169" s="65"/>
      <c r="B169" s="62"/>
      <c r="C169" s="62"/>
      <c r="D169" s="63"/>
      <c r="E169" s="64"/>
      <c r="F169" s="64"/>
      <c r="G169" s="64"/>
      <c r="H169" s="64"/>
      <c r="I169" s="64"/>
    </row>
    <row r="171" spans="1:9" s="59" customFormat="1" ht="15.75">
      <c r="A171" s="59" t="s">
        <v>143</v>
      </c>
      <c r="B171" s="105"/>
      <c r="C171" s="105"/>
      <c r="D171" s="105"/>
      <c r="F171" s="105" t="s">
        <v>164</v>
      </c>
      <c r="G171" s="105"/>
    </row>
    <row r="172" spans="1:9" s="59" customFormat="1" ht="15.75">
      <c r="A172" s="59" t="s">
        <v>90</v>
      </c>
      <c r="B172" s="104" t="s">
        <v>91</v>
      </c>
      <c r="C172" s="104"/>
      <c r="D172" s="104"/>
      <c r="F172" s="104" t="s">
        <v>92</v>
      </c>
      <c r="G172" s="104"/>
    </row>
    <row r="175" spans="1:9" ht="15.75">
      <c r="A175" s="59" t="s">
        <v>141</v>
      </c>
      <c r="B175" s="105"/>
      <c r="C175" s="105"/>
      <c r="D175" s="105"/>
      <c r="E175" s="59"/>
      <c r="F175" s="105"/>
      <c r="G175" s="105"/>
    </row>
    <row r="176" spans="1:9" ht="15.75">
      <c r="B176" s="104" t="s">
        <v>91</v>
      </c>
      <c r="C176" s="104"/>
      <c r="D176" s="104"/>
      <c r="E176" s="59"/>
      <c r="F176" s="104" t="s">
        <v>92</v>
      </c>
      <c r="G176" s="104"/>
    </row>
    <row r="178" spans="1:7" ht="15.75">
      <c r="A178" s="59" t="s">
        <v>93</v>
      </c>
      <c r="B178" s="105"/>
      <c r="C178" s="105"/>
      <c r="D178" s="105"/>
      <c r="E178" s="59"/>
      <c r="F178" s="105" t="s">
        <v>160</v>
      </c>
      <c r="G178" s="105"/>
    </row>
    <row r="179" spans="1:7" ht="15.75">
      <c r="B179" s="104" t="s">
        <v>91</v>
      </c>
      <c r="C179" s="104"/>
      <c r="D179" s="104"/>
      <c r="E179" s="59"/>
      <c r="F179" s="104" t="s">
        <v>92</v>
      </c>
      <c r="G179" s="104"/>
    </row>
    <row r="181" spans="1:7" ht="15.75">
      <c r="A181" s="59" t="s">
        <v>94</v>
      </c>
    </row>
    <row r="182" spans="1:7" ht="15.75">
      <c r="G182" s="59" t="s">
        <v>142</v>
      </c>
    </row>
  </sheetData>
  <mergeCells count="46">
    <mergeCell ref="B3:I3"/>
    <mergeCell ref="E60:E67"/>
    <mergeCell ref="F60:F67"/>
    <mergeCell ref="G60:G67"/>
    <mergeCell ref="B58:I58"/>
    <mergeCell ref="H60:H67"/>
    <mergeCell ref="B179:D179"/>
    <mergeCell ref="F179:G179"/>
    <mergeCell ref="E115:E122"/>
    <mergeCell ref="B175:D175"/>
    <mergeCell ref="F175:G175"/>
    <mergeCell ref="B176:D176"/>
    <mergeCell ref="F176:G176"/>
    <mergeCell ref="B178:D178"/>
    <mergeCell ref="F178:G178"/>
    <mergeCell ref="F115:F122"/>
    <mergeCell ref="G115:G122"/>
    <mergeCell ref="B171:D171"/>
    <mergeCell ref="B172:D172"/>
    <mergeCell ref="F171:G171"/>
    <mergeCell ref="F172:G172"/>
    <mergeCell ref="H115:H122"/>
    <mergeCell ref="A168:I168"/>
    <mergeCell ref="I115:I122"/>
    <mergeCell ref="I60:I67"/>
    <mergeCell ref="B113:I113"/>
    <mergeCell ref="A59:A67"/>
    <mergeCell ref="B59:B67"/>
    <mergeCell ref="C59:C67"/>
    <mergeCell ref="D59:D67"/>
    <mergeCell ref="E59:I59"/>
    <mergeCell ref="A114:A122"/>
    <mergeCell ref="B114:B122"/>
    <mergeCell ref="C114:C122"/>
    <mergeCell ref="D114:D122"/>
    <mergeCell ref="E114:I114"/>
    <mergeCell ref="A4:A12"/>
    <mergeCell ref="B4:B12"/>
    <mergeCell ref="C4:C12"/>
    <mergeCell ref="D4:D12"/>
    <mergeCell ref="E4:I4"/>
    <mergeCell ref="H5:H12"/>
    <mergeCell ref="E5:E12"/>
    <mergeCell ref="F5:F12"/>
    <mergeCell ref="G5:G12"/>
    <mergeCell ref="I5:I12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раздел I </vt:lpstr>
      <vt:lpstr>раздел II</vt:lpstr>
      <vt:lpstr>поступления</vt:lpstr>
      <vt:lpstr>выплаты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BUX</cp:lastModifiedBy>
  <cp:lastPrinted>2017-05-11T11:53:49Z</cp:lastPrinted>
  <dcterms:created xsi:type="dcterms:W3CDTF">2016-03-01T14:22:39Z</dcterms:created>
  <dcterms:modified xsi:type="dcterms:W3CDTF">2018-04-23T11:21:48Z</dcterms:modified>
</cp:coreProperties>
</file>